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o\Desktop\ÓVODA és TÁRSULÁS anyagok\Óvoda és Társulás 2020\2019.évi zárszámadás\Óvoda 2019.évi zárszámadás\"/>
    </mc:Choice>
  </mc:AlternateContent>
  <xr:revisionPtr revIDLastSave="0" documentId="13_ncr:1_{545B7CD9-6DD0-4437-8A39-3411CD724497}" xr6:coauthVersionLast="45" xr6:coauthVersionMax="45" xr10:uidLastSave="{00000000-0000-0000-0000-000000000000}"/>
  <bookViews>
    <workbookView xWindow="-108" yWindow="-108" windowWidth="23256" windowHeight="12576" activeTab="6" xr2:uid="{D2D57DAA-4805-496A-80D4-BF2AB3483037}"/>
  </bookViews>
  <sheets>
    <sheet name="1.mell." sheetId="9" r:id="rId1"/>
    <sheet name="2.1. mell" sheetId="11" r:id="rId2"/>
    <sheet name="2.1.a.mell" sheetId="10" r:id="rId3"/>
    <sheet name="2.1.b.mell" sheetId="14" r:id="rId4"/>
    <sheet name="2.2.mell." sheetId="12" r:id="rId5"/>
    <sheet name="3.a. b.sz. mell." sheetId="7" r:id="rId6"/>
    <sheet name="4. sz. mell." sheetId="6" r:id="rId7"/>
  </sheets>
  <definedNames>
    <definedName name="_xlnm.Print_Area" localSheetId="6">'4. sz. mell.'!$A$1:$F$47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2" i="14" l="1"/>
  <c r="G32" i="14"/>
  <c r="F32" i="14"/>
  <c r="E32" i="14"/>
  <c r="H5" i="14"/>
  <c r="G5" i="14"/>
  <c r="F5" i="14"/>
  <c r="E5" i="14"/>
  <c r="K5" i="14" l="1"/>
  <c r="F31" i="14"/>
  <c r="F30" i="14"/>
  <c r="F26" i="14"/>
  <c r="F22" i="14"/>
  <c r="F18" i="14"/>
  <c r="F6" i="14"/>
  <c r="F14" i="14"/>
  <c r="F10" i="14"/>
  <c r="E31" i="14"/>
  <c r="E30" i="14"/>
  <c r="H31" i="14"/>
  <c r="G31" i="14"/>
  <c r="H30" i="14"/>
  <c r="G30" i="14"/>
  <c r="E22" i="14"/>
  <c r="F29" i="14" l="1"/>
  <c r="H6" i="14"/>
  <c r="E6" i="14" l="1"/>
  <c r="G6" i="14"/>
  <c r="E10" i="14"/>
  <c r="G10" i="14"/>
  <c r="H10" i="14"/>
  <c r="E14" i="14"/>
  <c r="G14" i="14"/>
  <c r="H14" i="14"/>
  <c r="E18" i="14"/>
  <c r="G18" i="14"/>
  <c r="H18" i="14"/>
  <c r="G22" i="14"/>
  <c r="H22" i="14"/>
  <c r="E26" i="14"/>
  <c r="G26" i="14"/>
  <c r="H26" i="14"/>
  <c r="E29" i="14" l="1"/>
  <c r="H29" i="14"/>
  <c r="G29" i="14"/>
  <c r="D10" i="7"/>
  <c r="G27" i="11" l="1"/>
  <c r="G31" i="11" s="1"/>
  <c r="F27" i="11"/>
  <c r="F31" i="11" s="1"/>
  <c r="E27" i="11"/>
  <c r="E31" i="11" s="1"/>
  <c r="D27" i="11"/>
  <c r="D31" i="11" s="1"/>
  <c r="E22" i="11"/>
  <c r="D22" i="11"/>
  <c r="I22" i="9" l="1"/>
  <c r="F22" i="9"/>
  <c r="K20" i="9"/>
  <c r="K22" i="9" s="1"/>
  <c r="J20" i="9"/>
  <c r="J22" i="9" s="1"/>
  <c r="I20" i="9"/>
  <c r="F20" i="9"/>
  <c r="E20" i="9"/>
  <c r="E22" i="9" s="1"/>
  <c r="D20" i="9"/>
  <c r="D22" i="9" s="1"/>
  <c r="K14" i="9"/>
  <c r="J14" i="9"/>
  <c r="I14" i="9"/>
  <c r="F14" i="9"/>
  <c r="E14" i="9"/>
  <c r="D14" i="9"/>
  <c r="K11" i="9"/>
  <c r="J11" i="9"/>
  <c r="I11" i="9"/>
  <c r="F11" i="9"/>
  <c r="F15" i="9" s="1"/>
  <c r="F23" i="9" s="1"/>
  <c r="E11" i="9"/>
  <c r="E15" i="9" s="1"/>
  <c r="E23" i="9" s="1"/>
  <c r="D11" i="9"/>
  <c r="D15" i="9" s="1"/>
  <c r="D23" i="9" s="1"/>
  <c r="K15" i="9" l="1"/>
  <c r="K23" i="9" s="1"/>
  <c r="J15" i="9"/>
  <c r="J23" i="9" s="1"/>
  <c r="I15" i="9"/>
  <c r="I23" i="9" s="1"/>
  <c r="E47" i="6" l="1"/>
  <c r="D47" i="6"/>
</calcChain>
</file>

<file path=xl/sharedStrings.xml><?xml version="1.0" encoding="utf-8"?>
<sst xmlns="http://schemas.openxmlformats.org/spreadsheetml/2006/main" count="438" uniqueCount="314">
  <si>
    <t>Sorszám</t>
  </si>
  <si>
    <t>Működési Bevételek</t>
  </si>
  <si>
    <t>Működési Kiadások</t>
  </si>
  <si>
    <t>Megnevezés</t>
  </si>
  <si>
    <t>Rovat száma</t>
  </si>
  <si>
    <t>A</t>
  </si>
  <si>
    <t>B</t>
  </si>
  <si>
    <t>C</t>
  </si>
  <si>
    <t>D</t>
  </si>
  <si>
    <t>E</t>
  </si>
  <si>
    <t>F</t>
  </si>
  <si>
    <t>G</t>
  </si>
  <si>
    <t>1.</t>
  </si>
  <si>
    <t>Személyi juttatások</t>
  </si>
  <si>
    <t>K1</t>
  </si>
  <si>
    <t>2.</t>
  </si>
  <si>
    <t>K2</t>
  </si>
  <si>
    <t>3.</t>
  </si>
  <si>
    <t>Működési bevételek</t>
  </si>
  <si>
    <t>B4</t>
  </si>
  <si>
    <t>Dologi kiadások</t>
  </si>
  <si>
    <t>K3</t>
  </si>
  <si>
    <t>4.</t>
  </si>
  <si>
    <t>Ellátottak pénzbeli juttatásai</t>
  </si>
  <si>
    <t>K4</t>
  </si>
  <si>
    <t>5.</t>
  </si>
  <si>
    <t>Egyéb működési célú kiadások</t>
  </si>
  <si>
    <t>K5</t>
  </si>
  <si>
    <t>6.</t>
  </si>
  <si>
    <t>7.</t>
  </si>
  <si>
    <t>8.</t>
  </si>
  <si>
    <t>B8131</t>
  </si>
  <si>
    <t>9.</t>
  </si>
  <si>
    <t>10.</t>
  </si>
  <si>
    <t>Irányító szervi támogatás bevétele</t>
  </si>
  <si>
    <t>B816</t>
  </si>
  <si>
    <t>11.</t>
  </si>
  <si>
    <t>12.</t>
  </si>
  <si>
    <t>14.</t>
  </si>
  <si>
    <t>Felhalmozási Bevételek</t>
  </si>
  <si>
    <t>Felhalmozási Kiadások</t>
  </si>
  <si>
    <t>15.</t>
  </si>
  <si>
    <t>B2</t>
  </si>
  <si>
    <t>Beruházások</t>
  </si>
  <si>
    <t>K6</t>
  </si>
  <si>
    <t>16.</t>
  </si>
  <si>
    <t>Felhalmozási bevételek</t>
  </si>
  <si>
    <t>B5</t>
  </si>
  <si>
    <t>Felújítások</t>
  </si>
  <si>
    <t>K7</t>
  </si>
  <si>
    <t>17.</t>
  </si>
  <si>
    <t>Egyéb felhalmozási célú kiadások</t>
  </si>
  <si>
    <t>K8</t>
  </si>
  <si>
    <t>19.</t>
  </si>
  <si>
    <t>20.</t>
  </si>
  <si>
    <t>Felhalmozási célú finanszírozási kiadások</t>
  </si>
  <si>
    <t>21.</t>
  </si>
  <si>
    <t>22.</t>
  </si>
  <si>
    <t>BEVÉTELEK MINDÖSSZESEN</t>
  </si>
  <si>
    <t>KIADÁSOK MINDÖSSZESEN</t>
  </si>
  <si>
    <t xml:space="preserve"> MŰKÖDÉSI ÉS FELHALMOZÁSI MÉRLEGE</t>
  </si>
  <si>
    <t xml:space="preserve"> forintban</t>
  </si>
  <si>
    <t>Kötelező feladatok előirányzata</t>
  </si>
  <si>
    <t>Állami (áll.ig.) feladatok előirányzata</t>
  </si>
  <si>
    <t>Önként vállalt feladatok előirányzata</t>
  </si>
  <si>
    <t>H</t>
  </si>
  <si>
    <t>I</t>
  </si>
  <si>
    <t xml:space="preserve"> forint</t>
  </si>
  <si>
    <t>13.</t>
  </si>
  <si>
    <t>KIADÁSOK</t>
  </si>
  <si>
    <t>Kiemelt előirányzat száma</t>
  </si>
  <si>
    <t>Kiadási jogcímek</t>
  </si>
  <si>
    <t>I. Működési költségvetés kiadásai</t>
  </si>
  <si>
    <t>K1-K5</t>
  </si>
  <si>
    <t>II. Felhalmozási költségvetés kiadásai</t>
  </si>
  <si>
    <t>K6-K8</t>
  </si>
  <si>
    <t>Egyéb felhalmozási célú kiadások ( tartalék)</t>
  </si>
  <si>
    <t>KÖLTSÉGVETÉSI KIADÁSOK ÖSSZESEN:</t>
  </si>
  <si>
    <t>K1-K8</t>
  </si>
  <si>
    <t>IV. Finanszírozási kiadások</t>
  </si>
  <si>
    <t>K9</t>
  </si>
  <si>
    <t>Működési célú finanszírozási kiadások</t>
  </si>
  <si>
    <t>KIADÁSOK ÖSSZESEN:</t>
  </si>
  <si>
    <t>K1-K9</t>
  </si>
  <si>
    <t>J</t>
  </si>
  <si>
    <t>egyéb dologi kiadás</t>
  </si>
  <si>
    <t>2019.</t>
  </si>
  <si>
    <t>Alszám</t>
  </si>
  <si>
    <t>Előző évi</t>
  </si>
  <si>
    <t>Tárgyév</t>
  </si>
  <si>
    <t>állományi érték</t>
  </si>
  <si>
    <t>A/I</t>
  </si>
  <si>
    <t>Immateriális javak összesen</t>
  </si>
  <si>
    <t>Ingatlanok</t>
  </si>
  <si>
    <t>ebből: forgalomképtelen</t>
  </si>
  <si>
    <t>Korlátozottan forgalomképes</t>
  </si>
  <si>
    <t>Üzleti vagyon</t>
  </si>
  <si>
    <t>Gépek, berendezések és felszerelések, járművek</t>
  </si>
  <si>
    <t>Beruházások, felújítások</t>
  </si>
  <si>
    <t>A/II</t>
  </si>
  <si>
    <t>Tárgyi  eszközök összesen</t>
  </si>
  <si>
    <t>Egyéb tartós részesedés</t>
  </si>
  <si>
    <t>A/III</t>
  </si>
  <si>
    <t>Befektetett pénzügyi eszközök összesen</t>
  </si>
  <si>
    <t>A/IV</t>
  </si>
  <si>
    <t>Vagyonkezelésbe adott eszközök/ korl.forg. képes/</t>
  </si>
  <si>
    <t xml:space="preserve">BEFEKTETETT ESZKÖZÖK ÖSSZESEN </t>
  </si>
  <si>
    <t>B/I</t>
  </si>
  <si>
    <t>Készletek összesen</t>
  </si>
  <si>
    <t>C/II</t>
  </si>
  <si>
    <t>Pénztárak, csekkek, betétkönyvek</t>
  </si>
  <si>
    <t>C/III</t>
  </si>
  <si>
    <t>Forintszámlák</t>
  </si>
  <si>
    <t>C/IV</t>
  </si>
  <si>
    <t>Idegen pénzeszközök számlái</t>
  </si>
  <si>
    <t>D/I</t>
  </si>
  <si>
    <t>D/II</t>
  </si>
  <si>
    <t xml:space="preserve">Költségvetési évet köv.esedékes kötelezettségek </t>
  </si>
  <si>
    <t>D/III</t>
  </si>
  <si>
    <t xml:space="preserve">Költségvetés jellegű sajátos elszámolások </t>
  </si>
  <si>
    <t xml:space="preserve">ESZKÖZÖK ÖSSZESEN: </t>
  </si>
  <si>
    <t>G/I</t>
  </si>
  <si>
    <t>Nemzeti vagyon induláskori értéke</t>
  </si>
  <si>
    <t>G/II</t>
  </si>
  <si>
    <t>Nemzeti vagyon változásai</t>
  </si>
  <si>
    <t>G/III</t>
  </si>
  <si>
    <t>Egyéb eszközök induláskori értéke</t>
  </si>
  <si>
    <t>G/IV</t>
  </si>
  <si>
    <t>Felhalmozott eredmény</t>
  </si>
  <si>
    <t>G/VI</t>
  </si>
  <si>
    <t>Mérleg szerinti eredményeredmény</t>
  </si>
  <si>
    <t xml:space="preserve">SAJÁT TŐKE ÖSSZESEN </t>
  </si>
  <si>
    <t xml:space="preserve">FORRÁSOK ÖSSZESEN:                       </t>
  </si>
  <si>
    <t>2019 .év</t>
  </si>
  <si>
    <t>Alaptevékenység költségvetési bevételei</t>
  </si>
  <si>
    <t>Alaptevékenység költségvetési kiadásai</t>
  </si>
  <si>
    <t>Alaptevékenység költségvetési egyenlege</t>
  </si>
  <si>
    <t>Alaptevékenység finanszírozási bevételei</t>
  </si>
  <si>
    <t>Alaptevékenység finanszírozási kiadásai</t>
  </si>
  <si>
    <t>Alaptevékenység finanszírozási egyenlege</t>
  </si>
  <si>
    <t>Alaptevékenység maradványa</t>
  </si>
  <si>
    <t>Alaptevékenység  kötelezettségváll. terhelt maradványa</t>
  </si>
  <si>
    <t>Összes maradvány</t>
  </si>
  <si>
    <t>2019.év</t>
  </si>
  <si>
    <t>Közhatalmi eredményszemléletű bevételek</t>
  </si>
  <si>
    <t>Eszk. és szolg. ért. eredményszemléletű bevételei</t>
  </si>
  <si>
    <t>Tevékenység egyéb  nettó   eredményszemléletű bevétele</t>
  </si>
  <si>
    <t>Tevékenység  nettó   eredményszemléletű bevétele</t>
  </si>
  <si>
    <t>II</t>
  </si>
  <si>
    <t>Aktívált saját teljesítmények értéke</t>
  </si>
  <si>
    <t>Kp-i műk. célú tám. eredményszemléletű bevételek</t>
  </si>
  <si>
    <t>Egyéb műk. célú tám. eredményszemléletű bevételek</t>
  </si>
  <si>
    <t>Felhalmozáci célú tám. eredményszemléletű bevételek</t>
  </si>
  <si>
    <t>Különféle egyéb  eredményszemléletű bevételek</t>
  </si>
  <si>
    <t>III</t>
  </si>
  <si>
    <t xml:space="preserve"> Egyéb  eredményszemléletű bevételek</t>
  </si>
  <si>
    <t>Anyagköltség</t>
  </si>
  <si>
    <t>Igénybe vett szolgáltatások értéke</t>
  </si>
  <si>
    <t>IV</t>
  </si>
  <si>
    <t>Anyagjellegű ráfordítások</t>
  </si>
  <si>
    <t>Bérköltség</t>
  </si>
  <si>
    <t>Személyi jellegű egyéb kifizetések</t>
  </si>
  <si>
    <t>Bérjárulékok</t>
  </si>
  <si>
    <t>V</t>
  </si>
  <si>
    <t xml:space="preserve"> Személyi jellegű ráfordítások</t>
  </si>
  <si>
    <t>VI</t>
  </si>
  <si>
    <t>Értékcsökkenési leírás</t>
  </si>
  <si>
    <t>VII</t>
  </si>
  <si>
    <t>Egyéb ráfordítások</t>
  </si>
  <si>
    <t>Tevékenységek  eredménye</t>
  </si>
  <si>
    <t>Kapott kamatok</t>
  </si>
  <si>
    <t>VIII</t>
  </si>
  <si>
    <t xml:space="preserve"> Pénzügyi műveletek eredményszemléletű bevételei</t>
  </si>
  <si>
    <t>IX</t>
  </si>
  <si>
    <t xml:space="preserve"> Pénzügyi műveletek ráfordításai</t>
  </si>
  <si>
    <t xml:space="preserve"> Pénzügyi műveletek eredménye</t>
  </si>
  <si>
    <t>Mérleg szerinti eredmény</t>
  </si>
  <si>
    <t xml:space="preserve"> 2019. évi maradványkimutatása</t>
  </si>
  <si>
    <t xml:space="preserve"> 2019. évi eredménykimutatása</t>
  </si>
  <si>
    <t>2019. évi teljesítés</t>
  </si>
  <si>
    <t>Egyéb működési célú kiadások ( tartalék)</t>
  </si>
  <si>
    <t>Vagyonkimutatása a könyvviteli mérlegben szereplő eszközökről és forrásokról</t>
  </si>
  <si>
    <t>MESEVIRÁG ÓVODA ÉS BÖLCSŐDE 2019. ÉVI KÖLTSÉGVETÉS VÉGREHAJTÁSA</t>
  </si>
  <si>
    <t>1.1 melléklet</t>
  </si>
  <si>
    <t>forintban</t>
  </si>
  <si>
    <t>2019.évi eredeti ei.</t>
  </si>
  <si>
    <t>2019.évi mód.ei.</t>
  </si>
  <si>
    <t>2019.évi teljesítés</t>
  </si>
  <si>
    <t>2019.évi mód.</t>
  </si>
  <si>
    <t xml:space="preserve">Munkaadókat terhelő járulékok </t>
  </si>
  <si>
    <t>Működési költségv.bevételek össz:</t>
  </si>
  <si>
    <t>Működési költségv.kiadások össz:</t>
  </si>
  <si>
    <t>E.évi költségv.maradvány igénybev.</t>
  </si>
  <si>
    <t>Működési célú finansz. bevételek</t>
  </si>
  <si>
    <t>B8</t>
  </si>
  <si>
    <t>Működési célú finansz. kiadások</t>
  </si>
  <si>
    <t>MŰKÖDÉSI BEVÉTELEK ÖSSZ:</t>
  </si>
  <si>
    <t>MŰKÖDÉSI KIADÁSOK ÖSSZ:</t>
  </si>
  <si>
    <t>Felhalm. költségv.bevételek össz:</t>
  </si>
  <si>
    <t>Felhalm. Költségv.kiadások össz:</t>
  </si>
  <si>
    <t>Felhalm. célú finansz. bevételek</t>
  </si>
  <si>
    <t>Felhalm. célú finansz. kiadások</t>
  </si>
  <si>
    <t>FELHALM. BEVÉTELEK ÖSSZ.</t>
  </si>
  <si>
    <t>FELHALM. KIADÁSOK ÖSSZ:</t>
  </si>
  <si>
    <t xml:space="preserve">Felhalm. célú támog áh-on belül </t>
  </si>
  <si>
    <t>Eredeti előirányzat</t>
  </si>
  <si>
    <t>Módosított előirányzat</t>
  </si>
  <si>
    <t>Teljesítés</t>
  </si>
  <si>
    <t>Béren kívüli juttatások (K1107)</t>
  </si>
  <si>
    <t>Közlekedési költségtérítés (K1109)</t>
  </si>
  <si>
    <t>Szakmai anyagok beszerzése (K311)</t>
  </si>
  <si>
    <t>Közüzemi díjak (K331)</t>
  </si>
  <si>
    <t>Vásárolt élelmezés (K332)</t>
  </si>
  <si>
    <t>Karbantartási, kisjavítási szolgáltatások (K334)</t>
  </si>
  <si>
    <t>Szakmai tevékenységet segítő szolgáltatások  (K336)</t>
  </si>
  <si>
    <t>Kiküldetések kiadásai (K341)</t>
  </si>
  <si>
    <t>Működési célú előzetesen felszámított általános forgalmi adó (K351)</t>
  </si>
  <si>
    <t>Fizetendő általános forgalmi adó  (K352)</t>
  </si>
  <si>
    <t>Egyéb dologi kiadások (K355)</t>
  </si>
  <si>
    <t>Beruházási célú előzetesen felszámított általános forgalmi adó (K67)</t>
  </si>
  <si>
    <t>Ingatlanok felújítása (K71)</t>
  </si>
  <si>
    <t xml:space="preserve">MESEVIRÁG ÓVODA ÉS BÖLCSŐDE </t>
  </si>
  <si>
    <t>Munkaadókat terhelő jár.és szoc. hozz. adó</t>
  </si>
  <si>
    <t>ebből: készlet beszerzése</t>
  </si>
  <si>
    <t>K31</t>
  </si>
  <si>
    <t xml:space="preserve">kommunikációs szolgáltatások </t>
  </si>
  <si>
    <t>K32</t>
  </si>
  <si>
    <t>szolgáltatási kiadások</t>
  </si>
  <si>
    <t>K33</t>
  </si>
  <si>
    <t xml:space="preserve">kiküldetések kiadásai </t>
  </si>
  <si>
    <t>K34</t>
  </si>
  <si>
    <t>K35</t>
  </si>
  <si>
    <t>Törvény szerinti illetmények K1101</t>
  </si>
  <si>
    <t>Készenléti, ügyeleti, helyettesítési díj, túlóra,(K1104)</t>
  </si>
  <si>
    <t>Foglalk. egyéb személyi juttatásaiK1113</t>
  </si>
  <si>
    <t>Külső foglalk.megbízási díjak(K122)</t>
  </si>
  <si>
    <t>Személyi juttatások össz. (K1)</t>
  </si>
  <si>
    <t>Munkaadókat terhelő járulékok (K2)</t>
  </si>
  <si>
    <t>Üzemeltetési anyagok beszerzése(K312)</t>
  </si>
  <si>
    <t>Informatikai szolgáltatások K321</t>
  </si>
  <si>
    <t>Egyéb kommunikációs szolgáltatások K322</t>
  </si>
  <si>
    <t>Egyéb szolgáltatások(K337)</t>
  </si>
  <si>
    <t>Dologi kiadások összesen (K3)</t>
  </si>
  <si>
    <t>Informatikai eszközök beszerzése, (K63)</t>
  </si>
  <si>
    <t>Egyéb tárgyi eszközök beszerzése(K64)</t>
  </si>
  <si>
    <t>Beruházások összesen (K6)</t>
  </si>
  <si>
    <t>Felújítási célú előzetesen felszámított ÁFA (K74)</t>
  </si>
  <si>
    <t>Felújítások összesen (K7)</t>
  </si>
  <si>
    <t>Költségvetési kiadások összesen (K1-K8)</t>
  </si>
  <si>
    <t>Ellátási díjak (B405)</t>
  </si>
  <si>
    <t>Kiszámlázott általános forgalmi adó (B406)</t>
  </si>
  <si>
    <t>Szolgáltatások ellenértéke (B402)</t>
  </si>
  <si>
    <t>Egyéb kapott (járó) kamatok és kamatjellegű bevételek(B4082)</t>
  </si>
  <si>
    <t>Egyéb működési bevételek  (B411)</t>
  </si>
  <si>
    <t>Működési bevételek összesen (B4)</t>
  </si>
  <si>
    <t>Eredeti ei.</t>
  </si>
  <si>
    <t>Módosított ei.</t>
  </si>
  <si>
    <t>Ft</t>
  </si>
  <si>
    <t>Előző év költségvetési maradványának igénybevétele (B8131)</t>
  </si>
  <si>
    <t>Központi, irányítószervi támogatás B816</t>
  </si>
  <si>
    <t>Költségvetési bevételek összesen(B1-B7)</t>
  </si>
  <si>
    <t>2/3.melléklet</t>
  </si>
  <si>
    <t>Finanszírozási bevételek összesen (B8)</t>
  </si>
  <si>
    <t>Kötelező feladatok</t>
  </si>
  <si>
    <t>Önként vállalt feladatok</t>
  </si>
  <si>
    <t xml:space="preserve">Teljesítésből </t>
  </si>
  <si>
    <t>2/4.melléklet</t>
  </si>
  <si>
    <t>MESEVIRÁG ÓVODA ÉS BÖLCSŐDE</t>
  </si>
  <si>
    <t>NEMZETI VAGYONBA TARTOZÓ FORGÓESZKÖZÖK</t>
  </si>
  <si>
    <t>PÉNZESZKÖZÖK ÖSSZESEN:</t>
  </si>
  <si>
    <t xml:space="preserve">KÖVETELÉSEK </t>
  </si>
  <si>
    <t>Követelések működési bevételre</t>
  </si>
  <si>
    <t>E/I</t>
  </si>
  <si>
    <t>Előzetesen felszámított ÁFA elszámolása</t>
  </si>
  <si>
    <t>E/II</t>
  </si>
  <si>
    <t>Fizetendő ÁFA elszámolása</t>
  </si>
  <si>
    <t>EGYÉB SAJÁTOS ELSZÁMOLÁSOK</t>
  </si>
  <si>
    <t>AKTÍV IDŐBELI ELHATÁROLÁSOK</t>
  </si>
  <si>
    <t>KÖTELEZETTSÉGEK</t>
  </si>
  <si>
    <t>PASSZÍV IDŐBELI ELHATÁROLÁSOK</t>
  </si>
  <si>
    <t>MESEVIRÁG ÓVODA ÉS BÖLCSŐDE 2019.évi költségvetési bevételei előirányzatának teljesítéséről</t>
  </si>
  <si>
    <t>MESEVIRÁG ÓVODA ÉS BÖLCSŐDE  2019.évi finanszírozási bevételei előirányzatának teljesítéséről</t>
  </si>
  <si>
    <t>MESEVIRÁG ÓVODA ÉS BÖLCSŐDE Költségvetési kiadások 2019.évi előirányzatának teljesítéséről</t>
  </si>
  <si>
    <t>Dologi kiadás</t>
  </si>
  <si>
    <t>Munkaad.  terhelő járulékok</t>
  </si>
  <si>
    <t>Személyi juttatás</t>
  </si>
  <si>
    <t>∑</t>
  </si>
  <si>
    <t>K</t>
  </si>
  <si>
    <t>Létszám fő</t>
  </si>
  <si>
    <t>Alcim</t>
  </si>
  <si>
    <t>Cím</t>
  </si>
  <si>
    <t>Sor-szám</t>
  </si>
  <si>
    <t>Óvodai nevelés, ellátás</t>
  </si>
  <si>
    <t>Gyermekek bölcsődei ellátása</t>
  </si>
  <si>
    <t>Gyermekétkeztetés</t>
  </si>
  <si>
    <t>Munkahelyi étkeztetés</t>
  </si>
  <si>
    <t xml:space="preserve">                                                                                     2019.évi Teljesített kiadások kormányzati funkciónként                                                                   forint</t>
  </si>
  <si>
    <t>Működési kiadások</t>
  </si>
  <si>
    <t>Felhalmozási kiadások</t>
  </si>
  <si>
    <t>Kiadások mindösszesen:</t>
  </si>
  <si>
    <t>Máshová nem sorolt gazdasági ügyek</t>
  </si>
  <si>
    <t>Személyi juttatás összesen</t>
  </si>
  <si>
    <t>Munkaadót terhelő  terhelő járulékok összesen</t>
  </si>
  <si>
    <t>Dologi kiadások összesen</t>
  </si>
  <si>
    <t>2019. évi mód.ei.</t>
  </si>
  <si>
    <t>Kötelező feladatok ei.</t>
  </si>
  <si>
    <t>Állami  feladatok ei.</t>
  </si>
  <si>
    <t>Önként vállalt feladat ei.</t>
  </si>
  <si>
    <t>2/1.a. melléklet      Ft</t>
  </si>
  <si>
    <t xml:space="preserve">3/a. melléklet </t>
  </si>
  <si>
    <t xml:space="preserve"> 3/b. melléklet    </t>
  </si>
  <si>
    <t>4. melléklet</t>
  </si>
  <si>
    <t xml:space="preserve">                                                                                                                   MESEVIRÁG ÓVODA ÉS BÖLCSŐDE                                                                     2.1.b.melléklet</t>
  </si>
  <si>
    <t xml:space="preserve">2.1. 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</si>
</sst>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8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3" fontId="2" fillId="0" borderId="7" xfId="0" applyNumberFormat="1" applyFont="1" applyBorder="1"/>
    <xf numFmtId="0" fontId="2" fillId="0" borderId="21" xfId="0" applyFont="1" applyBorder="1" applyAlignment="1">
      <alignment horizontal="left" vertical="center" indent="1"/>
    </xf>
    <xf numFmtId="0" fontId="2" fillId="0" borderId="21" xfId="0" applyFont="1" applyBorder="1"/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5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indent="1"/>
    </xf>
    <xf numFmtId="0" fontId="7" fillId="0" borderId="0" xfId="1" applyAlignment="1">
      <alignment horizontal="right" vertical="top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0" xfId="0" applyBorder="1"/>
    <xf numFmtId="3" fontId="2" fillId="0" borderId="11" xfId="0" applyNumberFormat="1" applyFont="1" applyBorder="1"/>
    <xf numFmtId="3" fontId="2" fillId="0" borderId="15" xfId="0" applyNumberFormat="1" applyFont="1" applyBorder="1"/>
    <xf numFmtId="3" fontId="2" fillId="0" borderId="18" xfId="0" applyNumberFormat="1" applyFont="1" applyBorder="1"/>
    <xf numFmtId="3" fontId="2" fillId="0" borderId="20" xfId="0" applyNumberFormat="1" applyFont="1" applyBorder="1"/>
    <xf numFmtId="16" fontId="2" fillId="0" borderId="14" xfId="0" applyNumberFormat="1" applyFon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top" wrapText="1"/>
    </xf>
    <xf numFmtId="0" fontId="8" fillId="2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justify" vertical="top" wrapText="1"/>
    </xf>
    <xf numFmtId="3" fontId="8" fillId="0" borderId="30" xfId="0" applyNumberFormat="1" applyFont="1" applyBorder="1" applyAlignment="1">
      <alignment horizontal="right" vertical="top" wrapText="1"/>
    </xf>
    <xf numFmtId="0" fontId="8" fillId="2" borderId="30" xfId="0" applyFont="1" applyFill="1" applyBorder="1" applyAlignment="1">
      <alignment horizontal="justify" vertical="top" wrapText="1"/>
    </xf>
    <xf numFmtId="3" fontId="8" fillId="2" borderId="30" xfId="0" applyNumberFormat="1" applyFont="1" applyFill="1" applyBorder="1" applyAlignment="1">
      <alignment horizontal="right" vertical="top" wrapText="1"/>
    </xf>
    <xf numFmtId="0" fontId="8" fillId="2" borderId="30" xfId="0" applyFont="1" applyFill="1" applyBorder="1" applyAlignment="1">
      <alignment horizontal="left" vertical="top" wrapText="1"/>
    </xf>
    <xf numFmtId="0" fontId="0" fillId="0" borderId="30" xfId="0" applyBorder="1" applyAlignment="1">
      <alignment horizontal="center" vertical="center"/>
    </xf>
    <xf numFmtId="3" fontId="0" fillId="0" borderId="30" xfId="0" applyNumberFormat="1" applyBorder="1"/>
    <xf numFmtId="0" fontId="0" fillId="0" borderId="0" xfId="0" applyAlignment="1"/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3" fontId="8" fillId="0" borderId="11" xfId="0" applyNumberFormat="1" applyFont="1" applyBorder="1"/>
    <xf numFmtId="3" fontId="8" fillId="0" borderId="12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3" fontId="8" fillId="0" borderId="15" xfId="0" applyNumberFormat="1" applyFont="1" applyBorder="1"/>
    <xf numFmtId="3" fontId="8" fillId="0" borderId="1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" fontId="8" fillId="0" borderId="7" xfId="0" applyNumberFormat="1" applyFont="1" applyBorder="1"/>
    <xf numFmtId="0" fontId="8" fillId="0" borderId="1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8" xfId="0" applyFont="1" applyBorder="1" applyAlignment="1">
      <alignment horizontal="left" vertical="center" indent="1"/>
    </xf>
    <xf numFmtId="3" fontId="8" fillId="0" borderId="8" xfId="0" applyNumberFormat="1" applyFont="1" applyBorder="1"/>
    <xf numFmtId="0" fontId="8" fillId="0" borderId="5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164" fontId="2" fillId="0" borderId="11" xfId="0" applyNumberFormat="1" applyFont="1" applyBorder="1"/>
    <xf numFmtId="0" fontId="8" fillId="0" borderId="15" xfId="0" applyFont="1" applyBorder="1" applyAlignment="1">
      <alignment horizontal="left" vertical="center" indent="1"/>
    </xf>
    <xf numFmtId="164" fontId="2" fillId="0" borderId="15" xfId="0" applyNumberFormat="1" applyFont="1" applyBorder="1"/>
    <xf numFmtId="0" fontId="8" fillId="0" borderId="7" xfId="0" applyFont="1" applyBorder="1" applyAlignment="1">
      <alignment horizontal="left" vertical="center" indent="1"/>
    </xf>
    <xf numFmtId="164" fontId="8" fillId="0" borderId="7" xfId="0" applyNumberFormat="1" applyFont="1" applyBorder="1"/>
    <xf numFmtId="0" fontId="8" fillId="0" borderId="8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left" vertical="center" indent="1"/>
    </xf>
    <xf numFmtId="164" fontId="8" fillId="0" borderId="25" xfId="0" applyNumberFormat="1" applyFont="1" applyBorder="1"/>
    <xf numFmtId="0" fontId="8" fillId="0" borderId="25" xfId="0" applyFont="1" applyBorder="1" applyAlignment="1">
      <alignment vertical="center"/>
    </xf>
    <xf numFmtId="3" fontId="8" fillId="0" borderId="26" xfId="0" applyNumberFormat="1" applyFont="1" applyBorder="1"/>
    <xf numFmtId="0" fontId="8" fillId="0" borderId="27" xfId="0" applyFont="1" applyBorder="1" applyAlignment="1">
      <alignment vertical="center"/>
    </xf>
    <xf numFmtId="0" fontId="8" fillId="0" borderId="27" xfId="0" applyFont="1" applyBorder="1" applyAlignment="1">
      <alignment horizontal="left" vertical="center" indent="1"/>
    </xf>
    <xf numFmtId="164" fontId="8" fillId="0" borderId="20" xfId="0" applyNumberFormat="1" applyFont="1" applyBorder="1"/>
    <xf numFmtId="3" fontId="8" fillId="0" borderId="2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2" fillId="0" borderId="30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left" vertical="top" wrapText="1"/>
    </xf>
    <xf numFmtId="3" fontId="12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left" vertical="top" wrapText="1"/>
    </xf>
    <xf numFmtId="3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center" vertical="top" wrapText="1"/>
    </xf>
    <xf numFmtId="0" fontId="11" fillId="3" borderId="30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0" fillId="0" borderId="30" xfId="0" applyFont="1" applyBorder="1"/>
    <xf numFmtId="0" fontId="10" fillId="0" borderId="30" xfId="0" applyFont="1" applyBorder="1" applyAlignment="1">
      <alignment horizontal="center"/>
    </xf>
    <xf numFmtId="0" fontId="12" fillId="0" borderId="29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left" vertical="top" wrapText="1"/>
    </xf>
    <xf numFmtId="3" fontId="12" fillId="0" borderId="29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horizontal="right"/>
    </xf>
    <xf numFmtId="0" fontId="10" fillId="0" borderId="40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0" fillId="0" borderId="41" xfId="0" applyFont="1" applyBorder="1" applyAlignment="1">
      <alignment horizontal="center" wrapText="1"/>
    </xf>
    <xf numFmtId="0" fontId="15" fillId="0" borderId="30" xfId="0" applyFont="1" applyBorder="1" applyAlignment="1">
      <alignment vertical="top"/>
    </xf>
    <xf numFmtId="0" fontId="16" fillId="0" borderId="30" xfId="0" applyFont="1" applyBorder="1" applyAlignment="1">
      <alignment vertical="top"/>
    </xf>
    <xf numFmtId="3" fontId="16" fillId="0" borderId="30" xfId="0" applyNumberFormat="1" applyFont="1" applyBorder="1" applyAlignment="1">
      <alignment vertical="top"/>
    </xf>
    <xf numFmtId="3" fontId="12" fillId="0" borderId="30" xfId="0" applyNumberFormat="1" applyFont="1" applyFill="1" applyBorder="1" applyAlignment="1">
      <alignment horizontal="right" vertical="top" wrapText="1"/>
    </xf>
    <xf numFmtId="3" fontId="16" fillId="0" borderId="30" xfId="0" applyNumberFormat="1" applyFont="1" applyBorder="1" applyAlignment="1">
      <alignment horizontal="right" vertical="top"/>
    </xf>
    <xf numFmtId="0" fontId="16" fillId="0" borderId="30" xfId="0" applyFont="1" applyBorder="1" applyAlignment="1">
      <alignment horizontal="right" vertical="top"/>
    </xf>
    <xf numFmtId="0" fontId="1" fillId="0" borderId="30" xfId="0" applyFont="1" applyBorder="1"/>
    <xf numFmtId="3" fontId="1" fillId="0" borderId="30" xfId="0" applyNumberFormat="1" applyFont="1" applyBorder="1"/>
    <xf numFmtId="0" fontId="1" fillId="0" borderId="30" xfId="0" applyFont="1" applyBorder="1" applyAlignment="1">
      <alignment horizontal="center"/>
    </xf>
    <xf numFmtId="3" fontId="10" fillId="0" borderId="30" xfId="0" applyNumberFormat="1" applyFont="1" applyBorder="1"/>
    <xf numFmtId="0" fontId="10" fillId="0" borderId="3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5" fillId="2" borderId="3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justify" vertical="top" wrapText="1"/>
    </xf>
    <xf numFmtId="3" fontId="5" fillId="0" borderId="30" xfId="0" applyNumberFormat="1" applyFont="1" applyBorder="1" applyAlignment="1">
      <alignment horizontal="right" vertical="top" wrapText="1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justify" vertical="top" wrapText="1"/>
    </xf>
    <xf numFmtId="0" fontId="5" fillId="0" borderId="30" xfId="0" applyFont="1" applyBorder="1" applyAlignment="1">
      <alignment horizontal="left" vertical="top"/>
    </xf>
    <xf numFmtId="0" fontId="5" fillId="2" borderId="30" xfId="0" applyFont="1" applyFill="1" applyBorder="1" applyAlignment="1">
      <alignment horizontal="left" vertical="top" wrapText="1"/>
    </xf>
    <xf numFmtId="3" fontId="5" fillId="2" borderId="30" xfId="0" applyNumberFormat="1" applyFont="1" applyFill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left" vertical="top" wrapText="1"/>
    </xf>
    <xf numFmtId="0" fontId="5" fillId="2" borderId="28" xfId="0" applyFont="1" applyFill="1" applyBorder="1" applyAlignment="1">
      <alignment horizontal="justify" vertical="top" wrapText="1"/>
    </xf>
    <xf numFmtId="3" fontId="5" fillId="2" borderId="28" xfId="0" applyNumberFormat="1" applyFont="1" applyFill="1" applyBorder="1" applyAlignment="1">
      <alignment horizontal="right" vertical="top" wrapText="1"/>
    </xf>
    <xf numFmtId="0" fontId="9" fillId="0" borderId="46" xfId="0" applyFont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top" wrapText="1"/>
    </xf>
    <xf numFmtId="0" fontId="9" fillId="2" borderId="45" xfId="0" applyFont="1" applyFill="1" applyBorder="1" applyAlignment="1">
      <alignment horizontal="left" vertical="top" wrapText="1"/>
    </xf>
    <xf numFmtId="3" fontId="9" fillId="2" borderId="45" xfId="0" applyNumberFormat="1" applyFont="1" applyFill="1" applyBorder="1" applyAlignment="1">
      <alignment horizontal="right" vertical="top" wrapText="1"/>
    </xf>
    <xf numFmtId="3" fontId="9" fillId="2" borderId="47" xfId="0" applyNumberFormat="1" applyFont="1" applyFill="1" applyBorder="1" applyAlignment="1">
      <alignment horizontal="right" vertical="top" wrapText="1"/>
    </xf>
    <xf numFmtId="3" fontId="5" fillId="0" borderId="28" xfId="0" applyNumberFormat="1" applyFont="1" applyBorder="1" applyAlignment="1">
      <alignment horizontal="right" vertical="top" wrapText="1"/>
    </xf>
    <xf numFmtId="0" fontId="8" fillId="0" borderId="29" xfId="0" applyFont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left" vertical="top" wrapText="1"/>
    </xf>
    <xf numFmtId="0" fontId="8" fillId="2" borderId="29" xfId="0" applyFont="1" applyFill="1" applyBorder="1" applyAlignment="1">
      <alignment horizontal="justify" vertical="top" wrapText="1"/>
    </xf>
    <xf numFmtId="3" fontId="8" fillId="2" borderId="29" xfId="0" applyNumberFormat="1" applyFont="1" applyFill="1" applyBorder="1" applyAlignment="1">
      <alignment horizontal="right" vertical="top" wrapText="1"/>
    </xf>
    <xf numFmtId="3" fontId="17" fillId="0" borderId="30" xfId="0" applyNumberFormat="1" applyFont="1" applyBorder="1"/>
    <xf numFmtId="0" fontId="17" fillId="0" borderId="30" xfId="0" applyFont="1" applyBorder="1" applyAlignment="1">
      <alignment horizontal="left"/>
    </xf>
    <xf numFmtId="0" fontId="17" fillId="0" borderId="30" xfId="0" applyFont="1" applyBorder="1" applyAlignment="1">
      <alignment horizontal="left" wrapText="1"/>
    </xf>
    <xf numFmtId="3" fontId="20" fillId="0" borderId="30" xfId="0" applyNumberFormat="1" applyFont="1" applyBorder="1"/>
    <xf numFmtId="0" fontId="19" fillId="0" borderId="30" xfId="0" applyFont="1" applyBorder="1" applyAlignment="1">
      <alignment horizontal="left" wrapText="1"/>
    </xf>
    <xf numFmtId="0" fontId="18" fillId="0" borderId="30" xfId="0" applyFont="1" applyBorder="1" applyAlignment="1">
      <alignment horizontal="right" vertical="center"/>
    </xf>
    <xf numFmtId="0" fontId="19" fillId="0" borderId="30" xfId="0" applyFont="1" applyBorder="1" applyAlignment="1">
      <alignment wrapText="1"/>
    </xf>
    <xf numFmtId="3" fontId="17" fillId="0" borderId="48" xfId="0" applyNumberFormat="1" applyFont="1" applyBorder="1"/>
    <xf numFmtId="3" fontId="17" fillId="0" borderId="30" xfId="0" applyNumberFormat="1" applyFont="1" applyBorder="1" applyAlignment="1">
      <alignment horizontal="right"/>
    </xf>
    <xf numFmtId="3" fontId="18" fillId="0" borderId="48" xfId="0" applyNumberFormat="1" applyFont="1" applyBorder="1" applyAlignment="1">
      <alignment horizontal="right" vertical="center"/>
    </xf>
    <xf numFmtId="0" fontId="18" fillId="0" borderId="30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8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textRotation="90" wrapText="1"/>
    </xf>
    <xf numFmtId="0" fontId="22" fillId="0" borderId="30" xfId="0" applyFont="1" applyBorder="1" applyAlignment="1">
      <alignment horizontal="left" wrapText="1"/>
    </xf>
    <xf numFmtId="0" fontId="23" fillId="0" borderId="30" xfId="0" applyFont="1" applyBorder="1" applyAlignment="1">
      <alignment horizontal="center"/>
    </xf>
    <xf numFmtId="0" fontId="22" fillId="0" borderId="30" xfId="0" applyFont="1" applyBorder="1" applyAlignment="1">
      <alignment horizontal="left"/>
    </xf>
    <xf numFmtId="0" fontId="10" fillId="0" borderId="48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4" fillId="3" borderId="0" xfId="0" applyFont="1" applyFill="1" applyAlignment="1">
      <alignment horizontal="right" vertical="top" wrapText="1"/>
    </xf>
    <xf numFmtId="0" fontId="0" fillId="3" borderId="0" xfId="0" applyFont="1" applyFill="1" applyAlignment="1">
      <alignment horizontal="right"/>
    </xf>
    <xf numFmtId="0" fontId="10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4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8" fillId="2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left" wrapText="1"/>
    </xf>
    <xf numFmtId="0" fontId="4" fillId="0" borderId="30" xfId="0" applyFont="1" applyBorder="1" applyAlignment="1">
      <alignment horizontal="left"/>
    </xf>
    <xf numFmtId="0" fontId="25" fillId="0" borderId="30" xfId="0" applyFont="1" applyBorder="1" applyAlignment="1">
      <alignment horizontal="left" wrapText="1"/>
    </xf>
    <xf numFmtId="0" fontId="26" fillId="0" borderId="30" xfId="0" applyFont="1" applyBorder="1" applyAlignment="1">
      <alignment wrapText="1"/>
    </xf>
    <xf numFmtId="0" fontId="27" fillId="0" borderId="30" xfId="0" applyFont="1" applyBorder="1" applyAlignment="1">
      <alignment horizontal="left"/>
    </xf>
  </cellXfs>
  <cellStyles count="2">
    <cellStyle name="Normál" xfId="0" builtinId="0"/>
    <cellStyle name="Normál 2" xfId="1" xr:uid="{18F0E22C-96B7-4CB6-A789-11525D6A6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84268-6CA7-4407-897B-9E6FF48FC615}">
  <dimension ref="A1:K24"/>
  <sheetViews>
    <sheetView workbookViewId="0">
      <selection activeCell="G10" sqref="G10"/>
    </sheetView>
  </sheetViews>
  <sheetFormatPr defaultRowHeight="14.4" x14ac:dyDescent="0.3"/>
  <cols>
    <col min="1" max="1" width="5.109375" customWidth="1"/>
    <col min="2" max="2" width="26.6640625" customWidth="1"/>
    <col min="3" max="3" width="6.21875" customWidth="1"/>
    <col min="4" max="4" width="10.44140625" customWidth="1"/>
    <col min="5" max="5" width="10.109375" customWidth="1"/>
    <col min="6" max="6" width="10.21875" customWidth="1"/>
    <col min="7" max="7" width="26.21875" customWidth="1"/>
    <col min="8" max="8" width="5.88671875" customWidth="1"/>
    <col min="9" max="9" width="10.21875" customWidth="1"/>
    <col min="10" max="10" width="9.88671875" customWidth="1"/>
    <col min="11" max="11" width="9.77734375" customWidth="1"/>
  </cols>
  <sheetData>
    <row r="1" spans="1:11" x14ac:dyDescent="0.3">
      <c r="A1" s="180" t="s">
        <v>182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x14ac:dyDescent="0.3">
      <c r="A2" s="180" t="s">
        <v>60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1" x14ac:dyDescent="0.3">
      <c r="A3" s="1"/>
      <c r="B3" s="1"/>
      <c r="C3" s="1"/>
      <c r="D3" s="1"/>
      <c r="E3" s="1"/>
      <c r="F3" s="1"/>
      <c r="G3" s="1"/>
      <c r="H3" s="1"/>
      <c r="I3" s="1"/>
      <c r="J3" s="181" t="s">
        <v>183</v>
      </c>
      <c r="K3" s="181"/>
    </row>
    <row r="4" spans="1:11" ht="15" thickBot="1" x14ac:dyDescent="0.35">
      <c r="A4" s="182" t="s">
        <v>184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ht="15.6" thickTop="1" thickBot="1" x14ac:dyDescent="0.35">
      <c r="A5" s="183" t="s">
        <v>0</v>
      </c>
      <c r="B5" s="185" t="s">
        <v>1</v>
      </c>
      <c r="C5" s="186"/>
      <c r="D5" s="186"/>
      <c r="E5" s="186"/>
      <c r="F5" s="187"/>
      <c r="G5" s="188" t="s">
        <v>2</v>
      </c>
      <c r="H5" s="188"/>
      <c r="I5" s="189"/>
      <c r="J5" s="189"/>
      <c r="K5" s="190"/>
    </row>
    <row r="6" spans="1:11" ht="42" thickBot="1" x14ac:dyDescent="0.35">
      <c r="A6" s="184"/>
      <c r="B6" s="2" t="s">
        <v>3</v>
      </c>
      <c r="C6" s="3" t="s">
        <v>4</v>
      </c>
      <c r="D6" s="3" t="s">
        <v>185</v>
      </c>
      <c r="E6" s="3" t="s">
        <v>186</v>
      </c>
      <c r="F6" s="3" t="s">
        <v>187</v>
      </c>
      <c r="G6" s="4" t="s">
        <v>3</v>
      </c>
      <c r="H6" s="3" t="s">
        <v>4</v>
      </c>
      <c r="I6" s="55" t="s">
        <v>185</v>
      </c>
      <c r="J6" s="55" t="s">
        <v>188</v>
      </c>
      <c r="K6" s="56" t="s">
        <v>187</v>
      </c>
    </row>
    <row r="7" spans="1:11" ht="15" thickBot="1" x14ac:dyDescent="0.35">
      <c r="A7" s="52" t="s">
        <v>5</v>
      </c>
      <c r="B7" s="2" t="s">
        <v>6</v>
      </c>
      <c r="C7" s="4" t="s">
        <v>7</v>
      </c>
      <c r="D7" s="4"/>
      <c r="E7" s="4"/>
      <c r="F7" s="4" t="s">
        <v>8</v>
      </c>
      <c r="G7" s="4" t="s">
        <v>9</v>
      </c>
      <c r="H7" s="4" t="s">
        <v>10</v>
      </c>
      <c r="I7" s="54"/>
      <c r="J7" s="54"/>
      <c r="K7" s="5" t="s">
        <v>11</v>
      </c>
    </row>
    <row r="8" spans="1:11" x14ac:dyDescent="0.3">
      <c r="A8" s="6" t="s">
        <v>12</v>
      </c>
      <c r="B8" s="57" t="s">
        <v>18</v>
      </c>
      <c r="C8" s="58" t="s">
        <v>19</v>
      </c>
      <c r="D8" s="59">
        <v>15445000</v>
      </c>
      <c r="E8" s="59">
        <v>19657545</v>
      </c>
      <c r="F8" s="59">
        <v>23440811</v>
      </c>
      <c r="G8" s="58" t="s">
        <v>13</v>
      </c>
      <c r="H8" s="7" t="s">
        <v>14</v>
      </c>
      <c r="I8" s="60">
        <v>34930000</v>
      </c>
      <c r="J8" s="60">
        <v>39066000</v>
      </c>
      <c r="K8" s="60">
        <v>37825400</v>
      </c>
    </row>
    <row r="9" spans="1:11" x14ac:dyDescent="0.3">
      <c r="A9" s="8" t="s">
        <v>15</v>
      </c>
      <c r="B9" s="61"/>
      <c r="C9" s="62"/>
      <c r="D9" s="63">
        <v>0</v>
      </c>
      <c r="E9" s="63">
        <v>0</v>
      </c>
      <c r="F9" s="63">
        <v>0</v>
      </c>
      <c r="G9" s="62" t="s">
        <v>189</v>
      </c>
      <c r="H9" s="9" t="s">
        <v>16</v>
      </c>
      <c r="I9" s="64">
        <v>6530000</v>
      </c>
      <c r="J9" s="64">
        <v>7482000</v>
      </c>
      <c r="K9" s="64">
        <v>7380804</v>
      </c>
    </row>
    <row r="10" spans="1:11" ht="15" thickBot="1" x14ac:dyDescent="0.35">
      <c r="A10" s="8" t="s">
        <v>17</v>
      </c>
      <c r="B10" s="61"/>
      <c r="C10" s="62"/>
      <c r="D10" s="63">
        <v>0</v>
      </c>
      <c r="E10" s="63">
        <v>0</v>
      </c>
      <c r="F10" s="63">
        <v>0</v>
      </c>
      <c r="G10" s="62" t="s">
        <v>20</v>
      </c>
      <c r="H10" s="9" t="s">
        <v>21</v>
      </c>
      <c r="I10" s="64">
        <v>24725000</v>
      </c>
      <c r="J10" s="64">
        <v>27296364</v>
      </c>
      <c r="K10" s="64">
        <v>26124155</v>
      </c>
    </row>
    <row r="11" spans="1:11" ht="15" thickBot="1" x14ac:dyDescent="0.35">
      <c r="A11" s="52" t="s">
        <v>29</v>
      </c>
      <c r="B11" s="65" t="s">
        <v>190</v>
      </c>
      <c r="C11" s="66"/>
      <c r="D11" s="67">
        <f>SUM(D8:D10)</f>
        <v>15445000</v>
      </c>
      <c r="E11" s="67">
        <f>SUM(E8:E10)</f>
        <v>19657545</v>
      </c>
      <c r="F11" s="67">
        <f>SUM(F8:F10)</f>
        <v>23440811</v>
      </c>
      <c r="G11" s="66" t="s">
        <v>191</v>
      </c>
      <c r="H11" s="11"/>
      <c r="I11" s="64">
        <f>SUM(I8:I10)</f>
        <v>66185000</v>
      </c>
      <c r="J11" s="64">
        <f>SUM(J8:J10)</f>
        <v>73844364</v>
      </c>
      <c r="K11" s="64">
        <f>SUM(K8:K10)</f>
        <v>71330359</v>
      </c>
    </row>
    <row r="12" spans="1:11" ht="15" thickBot="1" x14ac:dyDescent="0.35">
      <c r="A12" s="6" t="s">
        <v>30</v>
      </c>
      <c r="B12" s="57" t="s">
        <v>192</v>
      </c>
      <c r="C12" s="58" t="s">
        <v>31</v>
      </c>
      <c r="D12" s="59">
        <v>0</v>
      </c>
      <c r="E12" s="59">
        <v>771455</v>
      </c>
      <c r="F12" s="59">
        <v>771455</v>
      </c>
      <c r="G12" s="58"/>
      <c r="H12" s="7"/>
      <c r="I12" s="68">
        <v>0</v>
      </c>
      <c r="J12" s="68">
        <v>0</v>
      </c>
      <c r="K12" s="68">
        <v>0</v>
      </c>
    </row>
    <row r="13" spans="1:11" ht="16.2" thickBot="1" x14ac:dyDescent="0.35">
      <c r="A13" s="8" t="s">
        <v>33</v>
      </c>
      <c r="B13" s="69" t="s">
        <v>34</v>
      </c>
      <c r="C13" s="70" t="s">
        <v>35</v>
      </c>
      <c r="D13" s="67">
        <v>53407000</v>
      </c>
      <c r="E13" s="67">
        <v>57323000</v>
      </c>
      <c r="F13" s="67">
        <v>57323000</v>
      </c>
      <c r="G13" s="71"/>
      <c r="H13" s="12"/>
      <c r="I13" s="67">
        <v>0</v>
      </c>
      <c r="J13" s="67">
        <v>0</v>
      </c>
      <c r="K13" s="67">
        <v>0</v>
      </c>
    </row>
    <row r="14" spans="1:11" ht="15" thickBot="1" x14ac:dyDescent="0.35">
      <c r="A14" s="52" t="s">
        <v>36</v>
      </c>
      <c r="B14" s="65" t="s">
        <v>193</v>
      </c>
      <c r="C14" s="66" t="s">
        <v>194</v>
      </c>
      <c r="D14" s="67">
        <f>SUM(D12:D13)</f>
        <v>53407000</v>
      </c>
      <c r="E14" s="67">
        <f>SUM(E12:E13)</f>
        <v>58094455</v>
      </c>
      <c r="F14" s="67">
        <f>SUM(F12:F13)</f>
        <v>58094455</v>
      </c>
      <c r="G14" s="66" t="s">
        <v>195</v>
      </c>
      <c r="H14" s="11"/>
      <c r="I14" s="72">
        <f>SUM(I12:I13)</f>
        <v>0</v>
      </c>
      <c r="J14" s="72">
        <f>SUM(J12:J13)</f>
        <v>0</v>
      </c>
      <c r="K14" s="72">
        <f>SUM(K12:K13)</f>
        <v>0</v>
      </c>
    </row>
    <row r="15" spans="1:11" ht="15" thickBot="1" x14ac:dyDescent="0.35">
      <c r="A15" s="52" t="s">
        <v>37</v>
      </c>
      <c r="B15" s="65" t="s">
        <v>196</v>
      </c>
      <c r="C15" s="66"/>
      <c r="D15" s="67">
        <f>SUM(D11+D14)</f>
        <v>68852000</v>
      </c>
      <c r="E15" s="67">
        <f>SUM(E11+E14)</f>
        <v>77752000</v>
      </c>
      <c r="F15" s="67">
        <f>SUM(F11+F14)</f>
        <v>81535266</v>
      </c>
      <c r="G15" s="66" t="s">
        <v>197</v>
      </c>
      <c r="H15" s="11"/>
      <c r="I15" s="72">
        <f>SUM(I11+I14)</f>
        <v>66185000</v>
      </c>
      <c r="J15" s="72">
        <f>SUM(J11+J14)</f>
        <v>73844364</v>
      </c>
      <c r="K15" s="72">
        <f>SUM(K11+K14)</f>
        <v>71330359</v>
      </c>
    </row>
    <row r="16" spans="1:11" ht="15" thickBot="1" x14ac:dyDescent="0.35">
      <c r="A16" s="52" t="s">
        <v>12</v>
      </c>
      <c r="B16" s="73"/>
      <c r="C16" s="74"/>
      <c r="D16" s="15"/>
      <c r="E16" s="15"/>
      <c r="F16" s="15"/>
      <c r="G16" s="16"/>
      <c r="H16" s="14"/>
      <c r="I16" s="14"/>
      <c r="J16" s="14"/>
      <c r="K16" s="17"/>
    </row>
    <row r="17" spans="1:11" ht="15" thickBot="1" x14ac:dyDescent="0.35">
      <c r="A17" s="52" t="s">
        <v>38</v>
      </c>
      <c r="B17" s="175" t="s">
        <v>39</v>
      </c>
      <c r="C17" s="176"/>
      <c r="D17" s="53"/>
      <c r="E17" s="53"/>
      <c r="F17" s="53"/>
      <c r="G17" s="177" t="s">
        <v>40</v>
      </c>
      <c r="H17" s="178"/>
      <c r="I17" s="178"/>
      <c r="J17" s="178"/>
      <c r="K17" s="179"/>
    </row>
    <row r="18" spans="1:11" x14ac:dyDescent="0.3">
      <c r="A18" s="6" t="s">
        <v>41</v>
      </c>
      <c r="B18" s="57" t="s">
        <v>204</v>
      </c>
      <c r="C18" s="75" t="s">
        <v>42</v>
      </c>
      <c r="D18" s="76"/>
      <c r="E18" s="76"/>
      <c r="F18" s="76"/>
      <c r="G18" s="58" t="s">
        <v>43</v>
      </c>
      <c r="H18" s="7" t="s">
        <v>44</v>
      </c>
      <c r="I18" s="60">
        <v>0</v>
      </c>
      <c r="J18" s="60">
        <v>1240636</v>
      </c>
      <c r="K18" s="60">
        <v>1205800</v>
      </c>
    </row>
    <row r="19" spans="1:11" ht="15" thickBot="1" x14ac:dyDescent="0.35">
      <c r="A19" s="8" t="s">
        <v>45</v>
      </c>
      <c r="B19" s="61" t="s">
        <v>46</v>
      </c>
      <c r="C19" s="77" t="s">
        <v>47</v>
      </c>
      <c r="D19" s="78"/>
      <c r="E19" s="78"/>
      <c r="F19" s="78"/>
      <c r="G19" s="62" t="s">
        <v>48</v>
      </c>
      <c r="H19" s="9" t="s">
        <v>49</v>
      </c>
      <c r="I19" s="64">
        <v>2667000</v>
      </c>
      <c r="J19" s="64">
        <v>2667000</v>
      </c>
      <c r="K19" s="64">
        <v>2589978</v>
      </c>
    </row>
    <row r="20" spans="1:11" ht="15" thickBot="1" x14ac:dyDescent="0.35">
      <c r="A20" s="52" t="s">
        <v>53</v>
      </c>
      <c r="B20" s="65" t="s">
        <v>198</v>
      </c>
      <c r="C20" s="79"/>
      <c r="D20" s="80">
        <f>SUM(D18:D19)</f>
        <v>0</v>
      </c>
      <c r="E20" s="80">
        <f>SUM(E18:E19)</f>
        <v>0</v>
      </c>
      <c r="F20" s="80">
        <f>SUM(F18:F19)</f>
        <v>0</v>
      </c>
      <c r="G20" s="66" t="s">
        <v>199</v>
      </c>
      <c r="H20" s="11"/>
      <c r="I20" s="72">
        <f>SUM(I18:I19)</f>
        <v>2667000</v>
      </c>
      <c r="J20" s="72">
        <f>SUM(J18:J19)</f>
        <v>3907636</v>
      </c>
      <c r="K20" s="72">
        <f>SUM(K18:K19)</f>
        <v>3795778</v>
      </c>
    </row>
    <row r="21" spans="1:11" ht="15" thickBot="1" x14ac:dyDescent="0.35">
      <c r="A21" s="52" t="s">
        <v>54</v>
      </c>
      <c r="B21" s="65" t="s">
        <v>200</v>
      </c>
      <c r="C21" s="79"/>
      <c r="D21" s="80">
        <v>0</v>
      </c>
      <c r="E21" s="80">
        <v>0</v>
      </c>
      <c r="F21" s="80">
        <v>0</v>
      </c>
      <c r="G21" s="66" t="s">
        <v>201</v>
      </c>
      <c r="H21" s="11"/>
      <c r="I21" s="81">
        <v>0</v>
      </c>
      <c r="J21" s="81">
        <v>0</v>
      </c>
      <c r="K21" s="81">
        <v>0</v>
      </c>
    </row>
    <row r="22" spans="1:11" ht="15" thickBot="1" x14ac:dyDescent="0.35">
      <c r="A22" s="52" t="s">
        <v>56</v>
      </c>
      <c r="B22" s="82" t="s">
        <v>202</v>
      </c>
      <c r="C22" s="83"/>
      <c r="D22" s="84">
        <f>SUM(D20:D21)</f>
        <v>0</v>
      </c>
      <c r="E22" s="84">
        <f>SUM(E20:E21)</f>
        <v>0</v>
      </c>
      <c r="F22" s="84">
        <f>SUM(F20:F21)</f>
        <v>0</v>
      </c>
      <c r="G22" s="85" t="s">
        <v>203</v>
      </c>
      <c r="H22" s="18"/>
      <c r="I22" s="86">
        <f>SUM(I20:I21)</f>
        <v>2667000</v>
      </c>
      <c r="J22" s="86">
        <f>SUM(J20:J21)</f>
        <v>3907636</v>
      </c>
      <c r="K22" s="86">
        <f>SUM(K20:K21)</f>
        <v>3795778</v>
      </c>
    </row>
    <row r="23" spans="1:11" ht="15" thickBot="1" x14ac:dyDescent="0.35">
      <c r="A23" s="19" t="s">
        <v>57</v>
      </c>
      <c r="B23" s="87" t="s">
        <v>58</v>
      </c>
      <c r="C23" s="88"/>
      <c r="D23" s="89">
        <f>SUM(D15+D22)</f>
        <v>68852000</v>
      </c>
      <c r="E23" s="89">
        <f>SUM(E15+E22)</f>
        <v>77752000</v>
      </c>
      <c r="F23" s="89">
        <f>SUM(F15+F22)</f>
        <v>81535266</v>
      </c>
      <c r="G23" s="87" t="s">
        <v>59</v>
      </c>
      <c r="H23" s="20"/>
      <c r="I23" s="90">
        <f>SUM(I15+I22)</f>
        <v>68852000</v>
      </c>
      <c r="J23" s="90">
        <f>SUM(J15+J22)</f>
        <v>77752000</v>
      </c>
      <c r="K23" s="90">
        <f>SUM(K15+K22)</f>
        <v>75126137</v>
      </c>
    </row>
    <row r="24" spans="1:11" ht="15" thickTop="1" x14ac:dyDescent="0.3"/>
  </sheetData>
  <mergeCells count="9">
    <mergeCell ref="B17:C17"/>
    <mergeCell ref="G17:K17"/>
    <mergeCell ref="A1:K1"/>
    <mergeCell ref="A2:K2"/>
    <mergeCell ref="J3:K3"/>
    <mergeCell ref="A4:K4"/>
    <mergeCell ref="A5:A6"/>
    <mergeCell ref="B5:F5"/>
    <mergeCell ref="G5:K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BBEB-21AA-4EF3-B808-2856561D3DBD}">
  <dimension ref="A1:G32"/>
  <sheetViews>
    <sheetView workbookViewId="0">
      <selection activeCell="J4" sqref="J4"/>
    </sheetView>
  </sheetViews>
  <sheetFormatPr defaultRowHeight="14.4" x14ac:dyDescent="0.3"/>
  <cols>
    <col min="1" max="1" width="5.5546875" customWidth="1"/>
    <col min="2" max="2" width="37" customWidth="1"/>
    <col min="3" max="3" width="6.44140625" customWidth="1"/>
    <col min="4" max="5" width="10.33203125" customWidth="1"/>
  </cols>
  <sheetData>
    <row r="1" spans="1:7" x14ac:dyDescent="0.3">
      <c r="A1" s="182" t="s">
        <v>313</v>
      </c>
      <c r="B1" s="182"/>
      <c r="C1" s="182"/>
      <c r="D1" s="182"/>
      <c r="E1" s="182"/>
      <c r="F1" s="182"/>
      <c r="G1" s="182"/>
    </row>
    <row r="2" spans="1:7" x14ac:dyDescent="0.3">
      <c r="A2" s="182"/>
      <c r="B2" s="182"/>
      <c r="C2" s="182"/>
      <c r="D2" s="182"/>
      <c r="E2" s="182"/>
      <c r="F2" s="182"/>
      <c r="G2" s="182"/>
    </row>
    <row r="3" spans="1:7" x14ac:dyDescent="0.3">
      <c r="A3" s="91"/>
      <c r="B3" s="21"/>
      <c r="C3" s="1"/>
      <c r="D3" s="1"/>
      <c r="E3" s="1"/>
      <c r="F3" s="1"/>
      <c r="G3" s="1"/>
    </row>
    <row r="4" spans="1:7" ht="15.6" x14ac:dyDescent="0.3">
      <c r="A4" s="191" t="s">
        <v>221</v>
      </c>
      <c r="B4" s="191"/>
      <c r="C4" s="191"/>
      <c r="D4" s="191"/>
      <c r="E4" s="191"/>
      <c r="F4" s="191"/>
      <c r="G4" s="191"/>
    </row>
    <row r="5" spans="1:7" ht="15.6" x14ac:dyDescent="0.3">
      <c r="A5" s="192" t="s">
        <v>69</v>
      </c>
      <c r="B5" s="192"/>
      <c r="C5" s="192"/>
      <c r="D5" s="192"/>
      <c r="E5" s="192"/>
      <c r="F5" s="192"/>
      <c r="G5" s="192"/>
    </row>
    <row r="6" spans="1:7" x14ac:dyDescent="0.3">
      <c r="A6" s="91"/>
      <c r="B6" s="21"/>
      <c r="C6" s="1"/>
      <c r="D6" s="1"/>
      <c r="E6" s="1"/>
      <c r="F6" s="1"/>
      <c r="G6" s="1"/>
    </row>
    <row r="7" spans="1:7" ht="15" thickBot="1" x14ac:dyDescent="0.35">
      <c r="A7" s="91"/>
      <c r="B7" s="21"/>
      <c r="C7" s="1"/>
      <c r="D7" s="1"/>
      <c r="E7" s="1"/>
      <c r="F7" s="1"/>
      <c r="G7" s="25" t="s">
        <v>61</v>
      </c>
    </row>
    <row r="8" spans="1:7" ht="84" thickTop="1" thickBot="1" x14ac:dyDescent="0.35">
      <c r="A8" s="26" t="s">
        <v>70</v>
      </c>
      <c r="B8" s="92" t="s">
        <v>71</v>
      </c>
      <c r="C8" s="22" t="s">
        <v>4</v>
      </c>
      <c r="D8" s="22" t="s">
        <v>179</v>
      </c>
      <c r="E8" s="22" t="s">
        <v>62</v>
      </c>
      <c r="F8" s="23" t="s">
        <v>63</v>
      </c>
      <c r="G8" s="23" t="s">
        <v>64</v>
      </c>
    </row>
    <row r="9" spans="1:7" ht="15" thickBot="1" x14ac:dyDescent="0.35">
      <c r="A9" s="2" t="s">
        <v>5</v>
      </c>
      <c r="B9" s="4" t="s">
        <v>6</v>
      </c>
      <c r="C9" s="4" t="s">
        <v>7</v>
      </c>
      <c r="D9" s="4" t="s">
        <v>8</v>
      </c>
      <c r="E9" s="4" t="s">
        <v>9</v>
      </c>
      <c r="F9" s="4" t="s">
        <v>10</v>
      </c>
      <c r="G9" s="5" t="s">
        <v>11</v>
      </c>
    </row>
    <row r="10" spans="1:7" ht="15" thickBot="1" x14ac:dyDescent="0.35">
      <c r="A10" s="2" t="s">
        <v>12</v>
      </c>
      <c r="B10" s="11" t="s">
        <v>72</v>
      </c>
      <c r="C10" s="93" t="s">
        <v>73</v>
      </c>
      <c r="D10" s="13">
        <v>0</v>
      </c>
      <c r="E10" s="13">
        <v>0</v>
      </c>
      <c r="F10" s="13">
        <v>0</v>
      </c>
      <c r="G10" s="13">
        <v>0</v>
      </c>
    </row>
    <row r="11" spans="1:7" x14ac:dyDescent="0.3">
      <c r="A11" s="27" t="s">
        <v>15</v>
      </c>
      <c r="B11" s="7" t="s">
        <v>13</v>
      </c>
      <c r="C11" s="94" t="s">
        <v>14</v>
      </c>
      <c r="D11" s="35">
        <v>37825400</v>
      </c>
      <c r="E11" s="35">
        <v>37825400</v>
      </c>
      <c r="F11" s="35">
        <v>0</v>
      </c>
      <c r="G11" s="35">
        <v>0</v>
      </c>
    </row>
    <row r="12" spans="1:7" x14ac:dyDescent="0.3">
      <c r="A12" s="28" t="s">
        <v>17</v>
      </c>
      <c r="B12" s="9" t="s">
        <v>222</v>
      </c>
      <c r="C12" s="95" t="s">
        <v>16</v>
      </c>
      <c r="D12" s="36">
        <v>7380804</v>
      </c>
      <c r="E12" s="36">
        <v>7380804</v>
      </c>
      <c r="F12" s="36">
        <v>0</v>
      </c>
      <c r="G12" s="36">
        <v>0</v>
      </c>
    </row>
    <row r="13" spans="1:7" x14ac:dyDescent="0.3">
      <c r="A13" s="28" t="s">
        <v>22</v>
      </c>
      <c r="B13" s="9" t="s">
        <v>20</v>
      </c>
      <c r="C13" s="95" t="s">
        <v>21</v>
      </c>
      <c r="D13" s="36">
        <v>26124155</v>
      </c>
      <c r="E13" s="36">
        <v>26124155</v>
      </c>
      <c r="F13" s="36">
        <v>0</v>
      </c>
      <c r="G13" s="36">
        <v>0</v>
      </c>
    </row>
    <row r="14" spans="1:7" x14ac:dyDescent="0.3">
      <c r="A14" s="39"/>
      <c r="B14" s="9" t="s">
        <v>223</v>
      </c>
      <c r="C14" s="95" t="s">
        <v>224</v>
      </c>
      <c r="D14" s="36">
        <v>13218706</v>
      </c>
      <c r="E14" s="36">
        <v>13218706</v>
      </c>
      <c r="F14" s="36">
        <v>0</v>
      </c>
      <c r="G14" s="36">
        <v>0</v>
      </c>
    </row>
    <row r="15" spans="1:7" x14ac:dyDescent="0.3">
      <c r="A15" s="28"/>
      <c r="B15" s="9" t="s">
        <v>225</v>
      </c>
      <c r="C15" s="95" t="s">
        <v>226</v>
      </c>
      <c r="D15" s="36">
        <v>353828</v>
      </c>
      <c r="E15" s="36">
        <v>353828</v>
      </c>
      <c r="F15" s="36">
        <v>0</v>
      </c>
      <c r="G15" s="36">
        <v>0</v>
      </c>
    </row>
    <row r="16" spans="1:7" x14ac:dyDescent="0.3">
      <c r="A16" s="28"/>
      <c r="B16" s="9" t="s">
        <v>227</v>
      </c>
      <c r="C16" s="95" t="s">
        <v>228</v>
      </c>
      <c r="D16" s="36">
        <v>5131488</v>
      </c>
      <c r="E16" s="36">
        <v>5131488</v>
      </c>
      <c r="F16" s="36">
        <v>0</v>
      </c>
      <c r="G16" s="36">
        <v>0</v>
      </c>
    </row>
    <row r="17" spans="1:7" x14ac:dyDescent="0.3">
      <c r="A17" s="28"/>
      <c r="B17" s="9" t="s">
        <v>229</v>
      </c>
      <c r="C17" s="95" t="s">
        <v>230</v>
      </c>
      <c r="D17" s="36">
        <v>75770</v>
      </c>
      <c r="E17" s="36">
        <v>75770</v>
      </c>
      <c r="F17" s="36">
        <v>0</v>
      </c>
      <c r="G17" s="36">
        <v>0</v>
      </c>
    </row>
    <row r="18" spans="1:7" x14ac:dyDescent="0.3">
      <c r="A18" s="28"/>
      <c r="B18" s="9" t="s">
        <v>85</v>
      </c>
      <c r="C18" s="95" t="s">
        <v>231</v>
      </c>
      <c r="D18" s="36">
        <v>7344363</v>
      </c>
      <c r="E18" s="36">
        <v>7344363</v>
      </c>
      <c r="F18" s="36">
        <v>0</v>
      </c>
      <c r="G18" s="36">
        <v>0</v>
      </c>
    </row>
    <row r="19" spans="1:7" x14ac:dyDescent="0.3">
      <c r="A19" s="28" t="s">
        <v>25</v>
      </c>
      <c r="B19" s="9" t="s">
        <v>23</v>
      </c>
      <c r="C19" s="95" t="s">
        <v>24</v>
      </c>
      <c r="D19" s="36">
        <v>0</v>
      </c>
      <c r="E19" s="36">
        <v>0</v>
      </c>
      <c r="F19" s="36">
        <v>0</v>
      </c>
      <c r="G19" s="36">
        <v>0</v>
      </c>
    </row>
    <row r="20" spans="1:7" ht="15" thickBot="1" x14ac:dyDescent="0.35">
      <c r="A20" s="29" t="s">
        <v>28</v>
      </c>
      <c r="B20" s="10" t="s">
        <v>26</v>
      </c>
      <c r="C20" s="96" t="s">
        <v>27</v>
      </c>
      <c r="D20" s="37">
        <v>0</v>
      </c>
      <c r="E20" s="37">
        <v>0</v>
      </c>
      <c r="F20" s="36">
        <v>0</v>
      </c>
      <c r="G20" s="36">
        <v>0</v>
      </c>
    </row>
    <row r="21" spans="1:7" ht="15" thickBot="1" x14ac:dyDescent="0.35">
      <c r="A21" s="30" t="s">
        <v>29</v>
      </c>
      <c r="B21" s="10" t="s">
        <v>180</v>
      </c>
      <c r="C21" s="96" t="s">
        <v>27</v>
      </c>
      <c r="D21" s="38">
        <v>0</v>
      </c>
      <c r="E21" s="38">
        <v>0</v>
      </c>
      <c r="F21" s="38">
        <v>0</v>
      </c>
      <c r="G21" s="38">
        <v>0</v>
      </c>
    </row>
    <row r="22" spans="1:7" ht="15" thickBot="1" x14ac:dyDescent="0.35">
      <c r="A22" s="2" t="s">
        <v>30</v>
      </c>
      <c r="B22" s="11" t="s">
        <v>74</v>
      </c>
      <c r="C22" s="93" t="s">
        <v>75</v>
      </c>
      <c r="D22" s="13">
        <f>SUM(D23:D26)</f>
        <v>3795778</v>
      </c>
      <c r="E22" s="13">
        <f>SUM(E23:E26)</f>
        <v>3795778</v>
      </c>
      <c r="F22" s="13">
        <v>0</v>
      </c>
      <c r="G22" s="13">
        <v>0</v>
      </c>
    </row>
    <row r="23" spans="1:7" ht="15" thickBot="1" x14ac:dyDescent="0.35">
      <c r="A23" s="27" t="s">
        <v>32</v>
      </c>
      <c r="B23" s="7" t="s">
        <v>43</v>
      </c>
      <c r="C23" s="94" t="s">
        <v>44</v>
      </c>
      <c r="D23" s="35">
        <v>1205800</v>
      </c>
      <c r="E23" s="35">
        <v>1205800</v>
      </c>
      <c r="F23" s="13">
        <v>0</v>
      </c>
      <c r="G23" s="13">
        <v>0</v>
      </c>
    </row>
    <row r="24" spans="1:7" ht="15" thickBot="1" x14ac:dyDescent="0.35">
      <c r="A24" s="28" t="s">
        <v>33</v>
      </c>
      <c r="B24" s="9" t="s">
        <v>48</v>
      </c>
      <c r="C24" s="95" t="s">
        <v>49</v>
      </c>
      <c r="D24" s="35">
        <v>2589978</v>
      </c>
      <c r="E24" s="35">
        <v>2589978</v>
      </c>
      <c r="F24" s="13">
        <v>0</v>
      </c>
      <c r="G24" s="13">
        <v>0</v>
      </c>
    </row>
    <row r="25" spans="1:7" ht="15" thickBot="1" x14ac:dyDescent="0.35">
      <c r="A25" s="31" t="s">
        <v>36</v>
      </c>
      <c r="B25" s="10" t="s">
        <v>51</v>
      </c>
      <c r="C25" s="96" t="s">
        <v>52</v>
      </c>
      <c r="D25" s="35">
        <v>0</v>
      </c>
      <c r="E25" s="35">
        <v>0</v>
      </c>
      <c r="F25" s="13">
        <v>0</v>
      </c>
      <c r="G25" s="13">
        <v>0</v>
      </c>
    </row>
    <row r="26" spans="1:7" ht="15" thickBot="1" x14ac:dyDescent="0.35">
      <c r="A26" s="29" t="s">
        <v>37</v>
      </c>
      <c r="B26" s="10" t="s">
        <v>76</v>
      </c>
      <c r="C26" s="96" t="s">
        <v>27</v>
      </c>
      <c r="D26" s="35">
        <v>0</v>
      </c>
      <c r="E26" s="35">
        <v>0</v>
      </c>
      <c r="F26" s="13">
        <v>0</v>
      </c>
      <c r="G26" s="13">
        <v>0</v>
      </c>
    </row>
    <row r="27" spans="1:7" ht="15" thickBot="1" x14ac:dyDescent="0.35">
      <c r="A27" s="2" t="s">
        <v>68</v>
      </c>
      <c r="B27" s="24" t="s">
        <v>77</v>
      </c>
      <c r="C27" s="93" t="s">
        <v>78</v>
      </c>
      <c r="D27" s="13">
        <f>SUM(D11+D12+D13+D23+D24)</f>
        <v>75126137</v>
      </c>
      <c r="E27" s="13">
        <f>SUM(E11+E12+E13+E23+E24)</f>
        <v>75126137</v>
      </c>
      <c r="F27" s="13">
        <f>SUM(F10+F22)</f>
        <v>0</v>
      </c>
      <c r="G27" s="13">
        <f>SUM(G10+G22)</f>
        <v>0</v>
      </c>
    </row>
    <row r="28" spans="1:7" ht="15" thickBot="1" x14ac:dyDescent="0.35">
      <c r="A28" s="2" t="s">
        <v>38</v>
      </c>
      <c r="B28" s="11" t="s">
        <v>79</v>
      </c>
      <c r="C28" s="93" t="s">
        <v>80</v>
      </c>
      <c r="D28" s="13">
        <v>0</v>
      </c>
      <c r="E28" s="13">
        <v>0</v>
      </c>
      <c r="F28" s="13">
        <v>0</v>
      </c>
      <c r="G28" s="13">
        <v>0</v>
      </c>
    </row>
    <row r="29" spans="1:7" ht="15" thickBot="1" x14ac:dyDescent="0.35">
      <c r="A29" s="2" t="s">
        <v>41</v>
      </c>
      <c r="B29" s="11" t="s">
        <v>81</v>
      </c>
      <c r="C29" s="93"/>
      <c r="D29" s="13">
        <v>0</v>
      </c>
      <c r="E29" s="13">
        <v>0</v>
      </c>
      <c r="F29" s="13">
        <v>0</v>
      </c>
      <c r="G29" s="13">
        <v>0</v>
      </c>
    </row>
    <row r="30" spans="1:7" ht="15" thickBot="1" x14ac:dyDescent="0.35">
      <c r="A30" s="2" t="s">
        <v>45</v>
      </c>
      <c r="B30" s="11" t="s">
        <v>55</v>
      </c>
      <c r="C30" s="93"/>
      <c r="D30" s="13">
        <v>0</v>
      </c>
      <c r="E30" s="13">
        <v>0</v>
      </c>
      <c r="F30" s="13">
        <v>0</v>
      </c>
      <c r="G30" s="13">
        <v>0</v>
      </c>
    </row>
    <row r="31" spans="1:7" ht="15" thickBot="1" x14ac:dyDescent="0.35">
      <c r="A31" s="19" t="s">
        <v>50</v>
      </c>
      <c r="B31" s="18" t="s">
        <v>82</v>
      </c>
      <c r="C31" s="97" t="s">
        <v>83</v>
      </c>
      <c r="D31" s="13">
        <f>SUM(D27+D28)</f>
        <v>75126137</v>
      </c>
      <c r="E31" s="13">
        <f>SUM(E27+E28)</f>
        <v>75126137</v>
      </c>
      <c r="F31" s="13">
        <f>SUM(F27+F28)</f>
        <v>0</v>
      </c>
      <c r="G31" s="13">
        <f>SUM(G27+G28)</f>
        <v>0</v>
      </c>
    </row>
    <row r="32" spans="1:7" ht="15" thickTop="1" x14ac:dyDescent="0.3"/>
  </sheetData>
  <mergeCells count="4">
    <mergeCell ref="A1:G1"/>
    <mergeCell ref="A2:G2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BED6-5DD3-4DAC-9D5D-611AF81795D8}">
  <dimension ref="A1:E34"/>
  <sheetViews>
    <sheetView workbookViewId="0">
      <selection activeCell="G10" sqref="G10"/>
    </sheetView>
  </sheetViews>
  <sheetFormatPr defaultRowHeight="14.4" x14ac:dyDescent="0.3"/>
  <cols>
    <col min="2" max="2" width="33.88671875" customWidth="1"/>
    <col min="3" max="3" width="18.21875" customWidth="1"/>
    <col min="4" max="4" width="12.21875" customWidth="1"/>
    <col min="5" max="5" width="11.6640625" customWidth="1"/>
  </cols>
  <sheetData>
    <row r="1" spans="1:5" ht="33.6" customHeight="1" x14ac:dyDescent="0.3">
      <c r="A1" s="195" t="s">
        <v>282</v>
      </c>
      <c r="B1" s="195"/>
      <c r="C1" s="195"/>
      <c r="D1" s="195"/>
      <c r="E1" s="195"/>
    </row>
    <row r="2" spans="1:5" x14ac:dyDescent="0.3">
      <c r="A2" s="193" t="s">
        <v>308</v>
      </c>
      <c r="B2" s="194"/>
      <c r="C2" s="194"/>
      <c r="D2" s="194"/>
      <c r="E2" s="194"/>
    </row>
    <row r="3" spans="1:5" ht="30" x14ac:dyDescent="0.3">
      <c r="A3" s="104"/>
      <c r="B3" s="104" t="s">
        <v>3</v>
      </c>
      <c r="C3" s="104" t="s">
        <v>205</v>
      </c>
      <c r="D3" s="104" t="s">
        <v>206</v>
      </c>
      <c r="E3" s="104" t="s">
        <v>207</v>
      </c>
    </row>
    <row r="4" spans="1:5" ht="15" x14ac:dyDescent="0.3">
      <c r="A4" s="104">
        <v>2</v>
      </c>
      <c r="B4" s="104">
        <v>3</v>
      </c>
      <c r="C4" s="104">
        <v>4</v>
      </c>
      <c r="D4" s="104">
        <v>5</v>
      </c>
      <c r="E4" s="104">
        <v>10</v>
      </c>
    </row>
    <row r="5" spans="1:5" x14ac:dyDescent="0.3">
      <c r="A5" s="98">
        <v>1</v>
      </c>
      <c r="B5" s="99" t="s">
        <v>232</v>
      </c>
      <c r="C5" s="100">
        <v>32287000</v>
      </c>
      <c r="D5" s="100">
        <v>34751059</v>
      </c>
      <c r="E5" s="100">
        <v>33510459</v>
      </c>
    </row>
    <row r="6" spans="1:5" ht="26.4" x14ac:dyDescent="0.3">
      <c r="A6" s="98">
        <v>2</v>
      </c>
      <c r="B6" s="99" t="s">
        <v>233</v>
      </c>
      <c r="C6" s="100">
        <v>1096000</v>
      </c>
      <c r="D6" s="100">
        <v>1003096</v>
      </c>
      <c r="E6" s="100">
        <v>1003096</v>
      </c>
    </row>
    <row r="7" spans="1:5" x14ac:dyDescent="0.3">
      <c r="A7" s="98">
        <v>3</v>
      </c>
      <c r="B7" s="99" t="s">
        <v>208</v>
      </c>
      <c r="C7" s="100">
        <v>1083000</v>
      </c>
      <c r="D7" s="100">
        <v>1204134</v>
      </c>
      <c r="E7" s="100">
        <v>1204134</v>
      </c>
    </row>
    <row r="8" spans="1:5" x14ac:dyDescent="0.3">
      <c r="A8" s="98">
        <v>4</v>
      </c>
      <c r="B8" s="99" t="s">
        <v>209</v>
      </c>
      <c r="C8" s="100">
        <v>360000</v>
      </c>
      <c r="D8" s="100">
        <v>416385</v>
      </c>
      <c r="E8" s="100">
        <v>416385</v>
      </c>
    </row>
    <row r="9" spans="1:5" x14ac:dyDescent="0.3">
      <c r="A9" s="98">
        <v>5</v>
      </c>
      <c r="B9" s="99" t="s">
        <v>234</v>
      </c>
      <c r="C9" s="100">
        <v>104000</v>
      </c>
      <c r="D9" s="100">
        <v>151865</v>
      </c>
      <c r="E9" s="100">
        <v>151865</v>
      </c>
    </row>
    <row r="10" spans="1:5" x14ac:dyDescent="0.3">
      <c r="A10" s="98">
        <v>6</v>
      </c>
      <c r="B10" s="99" t="s">
        <v>235</v>
      </c>
      <c r="C10" s="100">
        <v>0</v>
      </c>
      <c r="D10" s="100">
        <v>1539461</v>
      </c>
      <c r="E10" s="100">
        <v>1539461</v>
      </c>
    </row>
    <row r="11" spans="1:5" x14ac:dyDescent="0.3">
      <c r="A11" s="98">
        <v>7</v>
      </c>
      <c r="B11" s="101" t="s">
        <v>236</v>
      </c>
      <c r="C11" s="102">
        <v>34930000</v>
      </c>
      <c r="D11" s="102">
        <v>39066000</v>
      </c>
      <c r="E11" s="102">
        <v>37825400</v>
      </c>
    </row>
    <row r="12" spans="1:5" x14ac:dyDescent="0.3">
      <c r="A12" s="98">
        <v>8</v>
      </c>
      <c r="B12" s="101" t="s">
        <v>237</v>
      </c>
      <c r="C12" s="102">
        <v>6530000</v>
      </c>
      <c r="D12" s="102">
        <v>7482000</v>
      </c>
      <c r="E12" s="102">
        <v>7380804</v>
      </c>
    </row>
    <row r="13" spans="1:5" x14ac:dyDescent="0.3">
      <c r="A13" s="98">
        <v>9</v>
      </c>
      <c r="B13" s="99" t="s">
        <v>210</v>
      </c>
      <c r="C13" s="100">
        <v>645000</v>
      </c>
      <c r="D13" s="100">
        <v>683000</v>
      </c>
      <c r="E13" s="100">
        <v>248139</v>
      </c>
    </row>
    <row r="14" spans="1:5" ht="26.4" x14ac:dyDescent="0.3">
      <c r="A14" s="98">
        <v>10</v>
      </c>
      <c r="B14" s="99" t="s">
        <v>238</v>
      </c>
      <c r="C14" s="100">
        <v>13580000</v>
      </c>
      <c r="D14" s="100">
        <v>13253962</v>
      </c>
      <c r="E14" s="100">
        <v>12970567</v>
      </c>
    </row>
    <row r="15" spans="1:5" x14ac:dyDescent="0.3">
      <c r="A15" s="98">
        <v>11</v>
      </c>
      <c r="B15" s="99" t="s">
        <v>239</v>
      </c>
      <c r="C15" s="100">
        <v>140000</v>
      </c>
      <c r="D15" s="100">
        <v>140000</v>
      </c>
      <c r="E15" s="100">
        <v>115040</v>
      </c>
    </row>
    <row r="16" spans="1:5" ht="26.4" x14ac:dyDescent="0.3">
      <c r="A16" s="98">
        <v>12</v>
      </c>
      <c r="B16" s="99" t="s">
        <v>240</v>
      </c>
      <c r="C16" s="100">
        <v>160000</v>
      </c>
      <c r="D16" s="100">
        <v>250000</v>
      </c>
      <c r="E16" s="100">
        <v>238788</v>
      </c>
    </row>
    <row r="17" spans="1:5" x14ac:dyDescent="0.3">
      <c r="A17" s="98">
        <v>13</v>
      </c>
      <c r="B17" s="99" t="s">
        <v>211</v>
      </c>
      <c r="C17" s="100">
        <v>2120000</v>
      </c>
      <c r="D17" s="100">
        <v>2400000</v>
      </c>
      <c r="E17" s="100">
        <v>2388389</v>
      </c>
    </row>
    <row r="18" spans="1:5" x14ac:dyDescent="0.3">
      <c r="A18" s="98">
        <v>14</v>
      </c>
      <c r="B18" s="99" t="s">
        <v>212</v>
      </c>
      <c r="C18" s="100">
        <v>450000</v>
      </c>
      <c r="D18" s="100">
        <v>596402</v>
      </c>
      <c r="E18" s="100">
        <v>596402</v>
      </c>
    </row>
    <row r="19" spans="1:5" ht="26.4" x14ac:dyDescent="0.3">
      <c r="A19" s="98">
        <v>15</v>
      </c>
      <c r="B19" s="99" t="s">
        <v>213</v>
      </c>
      <c r="C19" s="100">
        <v>700000</v>
      </c>
      <c r="D19" s="100">
        <v>1150000</v>
      </c>
      <c r="E19" s="100">
        <v>1029387</v>
      </c>
    </row>
    <row r="20" spans="1:5" ht="26.4" x14ac:dyDescent="0.3">
      <c r="A20" s="98">
        <v>16</v>
      </c>
      <c r="B20" s="99" t="s">
        <v>214</v>
      </c>
      <c r="C20" s="100">
        <v>400000</v>
      </c>
      <c r="D20" s="100">
        <v>357000</v>
      </c>
      <c r="E20" s="100">
        <v>355092</v>
      </c>
    </row>
    <row r="21" spans="1:5" x14ac:dyDescent="0.3">
      <c r="A21" s="98">
        <v>17</v>
      </c>
      <c r="B21" s="99" t="s">
        <v>241</v>
      </c>
      <c r="C21" s="100">
        <v>540000</v>
      </c>
      <c r="D21" s="100">
        <v>823000</v>
      </c>
      <c r="E21" s="100">
        <v>762218</v>
      </c>
    </row>
    <row r="22" spans="1:5" x14ac:dyDescent="0.3">
      <c r="A22" s="98">
        <v>18</v>
      </c>
      <c r="B22" s="99" t="s">
        <v>215</v>
      </c>
      <c r="C22" s="100">
        <v>80000</v>
      </c>
      <c r="D22" s="100">
        <v>80000</v>
      </c>
      <c r="E22" s="100">
        <v>75770</v>
      </c>
    </row>
    <row r="23" spans="1:5" ht="26.4" x14ac:dyDescent="0.3">
      <c r="A23" s="98">
        <v>19</v>
      </c>
      <c r="B23" s="99" t="s">
        <v>216</v>
      </c>
      <c r="C23" s="100">
        <v>3965000</v>
      </c>
      <c r="D23" s="100">
        <v>3930000</v>
      </c>
      <c r="E23" s="100">
        <v>3819434</v>
      </c>
    </row>
    <row r="24" spans="1:5" ht="26.4" x14ac:dyDescent="0.3">
      <c r="A24" s="98">
        <v>20</v>
      </c>
      <c r="B24" s="99" t="s">
        <v>217</v>
      </c>
      <c r="C24" s="100">
        <v>1600000</v>
      </c>
      <c r="D24" s="100">
        <v>3318000</v>
      </c>
      <c r="E24" s="100">
        <v>3318000</v>
      </c>
    </row>
    <row r="25" spans="1:5" x14ac:dyDescent="0.3">
      <c r="A25" s="98">
        <v>21</v>
      </c>
      <c r="B25" s="99" t="s">
        <v>218</v>
      </c>
      <c r="C25" s="100">
        <v>345000</v>
      </c>
      <c r="D25" s="100">
        <v>315000</v>
      </c>
      <c r="E25" s="100">
        <v>206929</v>
      </c>
    </row>
    <row r="26" spans="1:5" x14ac:dyDescent="0.3">
      <c r="A26" s="103">
        <v>22</v>
      </c>
      <c r="B26" s="101" t="s">
        <v>242</v>
      </c>
      <c r="C26" s="102">
        <v>24725000</v>
      </c>
      <c r="D26" s="102">
        <v>27296364</v>
      </c>
      <c r="E26" s="102">
        <v>26124155</v>
      </c>
    </row>
    <row r="27" spans="1:5" ht="26.4" x14ac:dyDescent="0.3">
      <c r="A27" s="98">
        <v>23</v>
      </c>
      <c r="B27" s="99" t="s">
        <v>243</v>
      </c>
      <c r="C27" s="100">
        <v>0</v>
      </c>
      <c r="D27" s="100">
        <v>198000</v>
      </c>
      <c r="E27" s="100">
        <v>198000</v>
      </c>
    </row>
    <row r="28" spans="1:5" ht="26.4" x14ac:dyDescent="0.3">
      <c r="A28" s="98">
        <v>24</v>
      </c>
      <c r="B28" s="99" t="s">
        <v>244</v>
      </c>
      <c r="C28" s="100">
        <v>0</v>
      </c>
      <c r="D28" s="100">
        <v>838636</v>
      </c>
      <c r="E28" s="100">
        <v>838636</v>
      </c>
    </row>
    <row r="29" spans="1:5" ht="26.4" x14ac:dyDescent="0.3">
      <c r="A29" s="98">
        <v>25</v>
      </c>
      <c r="B29" s="99" t="s">
        <v>219</v>
      </c>
      <c r="C29" s="100">
        <v>0</v>
      </c>
      <c r="D29" s="100">
        <v>204000</v>
      </c>
      <c r="E29" s="100">
        <v>169164</v>
      </c>
    </row>
    <row r="30" spans="1:5" x14ac:dyDescent="0.3">
      <c r="A30" s="103">
        <v>26</v>
      </c>
      <c r="B30" s="101" t="s">
        <v>245</v>
      </c>
      <c r="C30" s="102">
        <v>0</v>
      </c>
      <c r="D30" s="102">
        <v>1240636</v>
      </c>
      <c r="E30" s="102">
        <v>1205800</v>
      </c>
    </row>
    <row r="31" spans="1:5" x14ac:dyDescent="0.3">
      <c r="A31" s="98">
        <v>27</v>
      </c>
      <c r="B31" s="99" t="s">
        <v>220</v>
      </c>
      <c r="C31" s="100">
        <v>2100000</v>
      </c>
      <c r="D31" s="100">
        <v>2110000</v>
      </c>
      <c r="E31" s="100">
        <v>2107809</v>
      </c>
    </row>
    <row r="32" spans="1:5" ht="26.4" x14ac:dyDescent="0.3">
      <c r="A32" s="98">
        <v>28</v>
      </c>
      <c r="B32" s="99" t="s">
        <v>246</v>
      </c>
      <c r="C32" s="100">
        <v>567000</v>
      </c>
      <c r="D32" s="100">
        <v>557000</v>
      </c>
      <c r="E32" s="100">
        <v>482169</v>
      </c>
    </row>
    <row r="33" spans="1:5" x14ac:dyDescent="0.3">
      <c r="A33" s="103">
        <v>29</v>
      </c>
      <c r="B33" s="101" t="s">
        <v>247</v>
      </c>
      <c r="C33" s="102">
        <v>2667000</v>
      </c>
      <c r="D33" s="102">
        <v>2667000</v>
      </c>
      <c r="E33" s="102">
        <v>2589978</v>
      </c>
    </row>
    <row r="34" spans="1:5" ht="26.4" x14ac:dyDescent="0.3">
      <c r="A34" s="103">
        <v>30</v>
      </c>
      <c r="B34" s="101" t="s">
        <v>248</v>
      </c>
      <c r="C34" s="102">
        <v>68852000</v>
      </c>
      <c r="D34" s="102">
        <v>77752000</v>
      </c>
      <c r="E34" s="102">
        <v>75126137</v>
      </c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9B8A-31B6-488D-93FB-B54AB9BF079D}">
  <dimension ref="A1:K32"/>
  <sheetViews>
    <sheetView workbookViewId="0">
      <selection activeCell="D7" sqref="D7"/>
    </sheetView>
  </sheetViews>
  <sheetFormatPr defaultRowHeight="14.4" x14ac:dyDescent="0.3"/>
  <cols>
    <col min="1" max="1" width="4.109375" customWidth="1"/>
    <col min="2" max="2" width="5.44140625" customWidth="1"/>
    <col min="3" max="3" width="6.109375" customWidth="1"/>
    <col min="4" max="4" width="38.44140625" customWidth="1"/>
    <col min="5" max="5" width="11.44140625" customWidth="1"/>
    <col min="6" max="7" width="10.88671875" customWidth="1"/>
    <col min="8" max="8" width="12" customWidth="1"/>
    <col min="9" max="9" width="11" customWidth="1"/>
    <col min="10" max="10" width="11.21875" customWidth="1"/>
    <col min="11" max="11" width="8.44140625" customWidth="1"/>
  </cols>
  <sheetData>
    <row r="1" spans="1:11" x14ac:dyDescent="0.3">
      <c r="A1" s="208" t="s">
        <v>312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3">
      <c r="A2" s="208" t="s">
        <v>296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1:11" ht="25.8" customHeight="1" x14ac:dyDescent="0.3">
      <c r="A3" s="169" t="s">
        <v>291</v>
      </c>
      <c r="B3" s="169" t="s">
        <v>290</v>
      </c>
      <c r="C3" s="169" t="s">
        <v>289</v>
      </c>
      <c r="D3" s="167" t="s">
        <v>3</v>
      </c>
      <c r="E3" s="168" t="s">
        <v>185</v>
      </c>
      <c r="F3" s="168" t="s">
        <v>304</v>
      </c>
      <c r="G3" s="168" t="s">
        <v>187</v>
      </c>
      <c r="H3" s="168" t="s">
        <v>305</v>
      </c>
      <c r="I3" s="168" t="s">
        <v>306</v>
      </c>
      <c r="J3" s="168" t="s">
        <v>307</v>
      </c>
      <c r="K3" s="168" t="s">
        <v>288</v>
      </c>
    </row>
    <row r="4" spans="1:11" x14ac:dyDescent="0.3">
      <c r="A4" s="33" t="s">
        <v>5</v>
      </c>
      <c r="B4" s="33" t="s">
        <v>6</v>
      </c>
      <c r="C4" s="33" t="s">
        <v>7</v>
      </c>
      <c r="D4" s="165" t="s">
        <v>8</v>
      </c>
      <c r="E4" s="167" t="s">
        <v>9</v>
      </c>
      <c r="F4" s="167" t="s">
        <v>10</v>
      </c>
      <c r="G4" s="167" t="s">
        <v>11</v>
      </c>
      <c r="H4" s="167" t="s">
        <v>65</v>
      </c>
      <c r="I4" s="167" t="s">
        <v>66</v>
      </c>
      <c r="J4" s="167" t="s">
        <v>84</v>
      </c>
      <c r="K4" s="166" t="s">
        <v>287</v>
      </c>
    </row>
    <row r="5" spans="1:11" ht="15.6" x14ac:dyDescent="0.3">
      <c r="A5" s="33">
        <v>1</v>
      </c>
      <c r="B5" s="107">
        <v>1</v>
      </c>
      <c r="C5" s="171"/>
      <c r="D5" s="172" t="s">
        <v>297</v>
      </c>
      <c r="E5" s="164">
        <f>SUM(E6+E10+E14+E18+E22)</f>
        <v>66185000</v>
      </c>
      <c r="F5" s="164">
        <f>SUM(F6+F10+F14+F18+F22)</f>
        <v>73844364</v>
      </c>
      <c r="G5" s="164">
        <f>SUM(G6+G10+G14+G18+G22)</f>
        <v>71330359</v>
      </c>
      <c r="H5" s="164">
        <f>SUM(H6+H10+H14+H18+H22)</f>
        <v>71330359</v>
      </c>
      <c r="I5" s="160">
        <v>0</v>
      </c>
      <c r="J5" s="160">
        <v>0</v>
      </c>
      <c r="K5" s="163">
        <f>SUM(K6:K28)</f>
        <v>11</v>
      </c>
    </row>
    <row r="6" spans="1:11" x14ac:dyDescent="0.3">
      <c r="A6" s="33">
        <v>2</v>
      </c>
      <c r="B6" s="33"/>
      <c r="C6" s="127">
        <v>1</v>
      </c>
      <c r="D6" s="226" t="s">
        <v>292</v>
      </c>
      <c r="E6" s="162">
        <f>SUM(E7:E9)</f>
        <v>32330000</v>
      </c>
      <c r="F6" s="162">
        <f>SUM(F7:F9)</f>
        <v>35842307</v>
      </c>
      <c r="G6" s="162">
        <f>SUM(G7:G9)</f>
        <v>33328302</v>
      </c>
      <c r="H6" s="162">
        <f>SUM(H7:H9)</f>
        <v>33328302</v>
      </c>
      <c r="I6" s="160">
        <v>0</v>
      </c>
      <c r="J6" s="160">
        <v>0</v>
      </c>
      <c r="K6" s="155">
        <v>6</v>
      </c>
    </row>
    <row r="7" spans="1:11" x14ac:dyDescent="0.3">
      <c r="A7" s="33">
        <v>3</v>
      </c>
      <c r="B7" s="33"/>
      <c r="C7" s="33"/>
      <c r="D7" s="157" t="s">
        <v>285</v>
      </c>
      <c r="E7" s="162">
        <v>21792000</v>
      </c>
      <c r="F7" s="162">
        <v>23579227</v>
      </c>
      <c r="G7" s="162">
        <v>22338627</v>
      </c>
      <c r="H7" s="162">
        <v>22338627</v>
      </c>
      <c r="I7" s="160">
        <v>0</v>
      </c>
      <c r="J7" s="160">
        <v>0</v>
      </c>
      <c r="K7" s="155">
        <v>0</v>
      </c>
    </row>
    <row r="8" spans="1:11" x14ac:dyDescent="0.3">
      <c r="A8" s="33">
        <v>4</v>
      </c>
      <c r="B8" s="33"/>
      <c r="C8" s="33"/>
      <c r="D8" s="159" t="s">
        <v>284</v>
      </c>
      <c r="E8" s="162">
        <v>4062000</v>
      </c>
      <c r="F8" s="162">
        <v>4144999</v>
      </c>
      <c r="G8" s="162">
        <v>4043803</v>
      </c>
      <c r="H8" s="162">
        <v>4043803</v>
      </c>
      <c r="I8" s="160">
        <v>0</v>
      </c>
      <c r="J8" s="160">
        <v>0</v>
      </c>
      <c r="K8" s="155">
        <v>0</v>
      </c>
    </row>
    <row r="9" spans="1:11" x14ac:dyDescent="0.3">
      <c r="A9" s="33">
        <v>5</v>
      </c>
      <c r="B9" s="33"/>
      <c r="C9" s="33"/>
      <c r="D9" s="156" t="s">
        <v>283</v>
      </c>
      <c r="E9" s="162">
        <v>6476000</v>
      </c>
      <c r="F9" s="162">
        <v>8118081</v>
      </c>
      <c r="G9" s="162">
        <v>6945872</v>
      </c>
      <c r="H9" s="162">
        <v>6945872</v>
      </c>
      <c r="I9" s="160">
        <v>0</v>
      </c>
      <c r="J9" s="160">
        <v>0</v>
      </c>
      <c r="K9" s="155">
        <v>0</v>
      </c>
    </row>
    <row r="10" spans="1:11" x14ac:dyDescent="0.3">
      <c r="A10" s="33">
        <v>6</v>
      </c>
      <c r="B10" s="33"/>
      <c r="C10" s="127">
        <v>2</v>
      </c>
      <c r="D10" s="226" t="s">
        <v>293</v>
      </c>
      <c r="E10" s="155">
        <f>SUM(E11:E13)</f>
        <v>0</v>
      </c>
      <c r="F10" s="155">
        <f>SUM(F11:F13)</f>
        <v>2465287</v>
      </c>
      <c r="G10" s="155">
        <f>SUM(G11:G13)</f>
        <v>2465287</v>
      </c>
      <c r="H10" s="155">
        <f>SUM(H11:H13)</f>
        <v>2465287</v>
      </c>
      <c r="I10" s="160">
        <v>0</v>
      </c>
      <c r="J10" s="160">
        <v>0</v>
      </c>
      <c r="K10" s="155">
        <v>1</v>
      </c>
    </row>
    <row r="11" spans="1:11" x14ac:dyDescent="0.3">
      <c r="A11" s="33">
        <v>7</v>
      </c>
      <c r="B11" s="33"/>
      <c r="C11" s="33"/>
      <c r="D11" s="157" t="s">
        <v>285</v>
      </c>
      <c r="E11" s="162">
        <v>0</v>
      </c>
      <c r="F11" s="162">
        <v>2035999</v>
      </c>
      <c r="G11" s="162">
        <v>2035999</v>
      </c>
      <c r="H11" s="162">
        <v>2035999</v>
      </c>
      <c r="I11" s="160">
        <v>0</v>
      </c>
      <c r="J11" s="160">
        <v>0</v>
      </c>
      <c r="K11" s="155">
        <v>0</v>
      </c>
    </row>
    <row r="12" spans="1:11" x14ac:dyDescent="0.3">
      <c r="A12" s="33">
        <v>8</v>
      </c>
      <c r="B12" s="33"/>
      <c r="C12" s="33"/>
      <c r="D12" s="159" t="s">
        <v>284</v>
      </c>
      <c r="E12" s="162">
        <v>0</v>
      </c>
      <c r="F12" s="162">
        <v>349683</v>
      </c>
      <c r="G12" s="162">
        <v>349683</v>
      </c>
      <c r="H12" s="162">
        <v>349683</v>
      </c>
      <c r="I12" s="160">
        <v>0</v>
      </c>
      <c r="J12" s="160">
        <v>0</v>
      </c>
      <c r="K12" s="155">
        <v>0</v>
      </c>
    </row>
    <row r="13" spans="1:11" x14ac:dyDescent="0.3">
      <c r="A13" s="33">
        <v>9</v>
      </c>
      <c r="B13" s="33"/>
      <c r="C13" s="33"/>
      <c r="D13" s="156" t="s">
        <v>283</v>
      </c>
      <c r="E13" s="162">
        <v>0</v>
      </c>
      <c r="F13" s="162">
        <v>79605</v>
      </c>
      <c r="G13" s="162">
        <v>79605</v>
      </c>
      <c r="H13" s="162">
        <v>79605</v>
      </c>
      <c r="I13" s="160">
        <v>0</v>
      </c>
      <c r="J13" s="160">
        <v>0</v>
      </c>
      <c r="K13" s="155">
        <v>0</v>
      </c>
    </row>
    <row r="14" spans="1:11" x14ac:dyDescent="0.3">
      <c r="A14" s="33">
        <v>10</v>
      </c>
      <c r="B14" s="33"/>
      <c r="C14" s="127">
        <v>3</v>
      </c>
      <c r="D14" s="227" t="s">
        <v>294</v>
      </c>
      <c r="E14" s="162">
        <f>SUM(E15:E17)</f>
        <v>21409000</v>
      </c>
      <c r="F14" s="162">
        <f>SUM(F15:F17)</f>
        <v>19075841</v>
      </c>
      <c r="G14" s="162">
        <f>SUM(G15:G17)</f>
        <v>19075841</v>
      </c>
      <c r="H14" s="162">
        <f>SUM(H15:H17)</f>
        <v>19075841</v>
      </c>
      <c r="I14" s="160">
        <v>0</v>
      </c>
      <c r="J14" s="160">
        <v>0</v>
      </c>
      <c r="K14" s="155">
        <v>2</v>
      </c>
    </row>
    <row r="15" spans="1:11" x14ac:dyDescent="0.3">
      <c r="A15" s="33">
        <v>11</v>
      </c>
      <c r="B15" s="33"/>
      <c r="C15" s="33"/>
      <c r="D15" s="157" t="s">
        <v>285</v>
      </c>
      <c r="E15" s="162">
        <v>8600000</v>
      </c>
      <c r="F15" s="162">
        <v>6704855</v>
      </c>
      <c r="G15" s="162">
        <v>6704855</v>
      </c>
      <c r="H15" s="162">
        <v>6704855</v>
      </c>
      <c r="I15" s="160">
        <v>0</v>
      </c>
      <c r="J15" s="160">
        <v>0</v>
      </c>
      <c r="K15" s="155">
        <v>0</v>
      </c>
    </row>
    <row r="16" spans="1:11" x14ac:dyDescent="0.3">
      <c r="A16" s="33">
        <v>12</v>
      </c>
      <c r="B16" s="33"/>
      <c r="C16" s="33"/>
      <c r="D16" s="159" t="s">
        <v>284</v>
      </c>
      <c r="E16" s="162">
        <v>1611000</v>
      </c>
      <c r="F16" s="162">
        <v>1750764</v>
      </c>
      <c r="G16" s="162">
        <v>1750764</v>
      </c>
      <c r="H16" s="162">
        <v>1750764</v>
      </c>
      <c r="I16" s="160">
        <v>0</v>
      </c>
      <c r="J16" s="160">
        <v>0</v>
      </c>
      <c r="K16" s="155">
        <v>0</v>
      </c>
    </row>
    <row r="17" spans="1:11" x14ac:dyDescent="0.3">
      <c r="A17" s="33">
        <v>13</v>
      </c>
      <c r="B17" s="33"/>
      <c r="C17" s="33"/>
      <c r="D17" s="156" t="s">
        <v>283</v>
      </c>
      <c r="E17" s="162">
        <v>11198000</v>
      </c>
      <c r="F17" s="162">
        <v>10620222</v>
      </c>
      <c r="G17" s="162">
        <v>10620222</v>
      </c>
      <c r="H17" s="162">
        <v>10620222</v>
      </c>
      <c r="I17" s="160">
        <v>0</v>
      </c>
      <c r="J17" s="160">
        <v>0</v>
      </c>
      <c r="K17" s="155">
        <v>0</v>
      </c>
    </row>
    <row r="18" spans="1:11" x14ac:dyDescent="0.3">
      <c r="A18" s="33">
        <v>14</v>
      </c>
      <c r="B18" s="33"/>
      <c r="C18" s="127">
        <v>4</v>
      </c>
      <c r="D18" s="227" t="s">
        <v>295</v>
      </c>
      <c r="E18" s="162">
        <f>SUM(E19:E21)</f>
        <v>12446000</v>
      </c>
      <c r="F18" s="162">
        <f>SUM(F19:F21)</f>
        <v>6890252</v>
      </c>
      <c r="G18" s="162">
        <f>SUM(G19:G21)</f>
        <v>6890252</v>
      </c>
      <c r="H18" s="162">
        <f>SUM(H19:H21)</f>
        <v>6890252</v>
      </c>
      <c r="I18" s="160">
        <v>0</v>
      </c>
      <c r="J18" s="160">
        <v>0</v>
      </c>
      <c r="K18" s="155">
        <v>1</v>
      </c>
    </row>
    <row r="19" spans="1:11" x14ac:dyDescent="0.3">
      <c r="A19" s="33">
        <v>15</v>
      </c>
      <c r="B19" s="33"/>
      <c r="C19" s="33"/>
      <c r="D19" s="157" t="s">
        <v>285</v>
      </c>
      <c r="E19" s="162">
        <v>4538000</v>
      </c>
      <c r="F19" s="162">
        <v>4188899</v>
      </c>
      <c r="G19" s="162">
        <v>4188899</v>
      </c>
      <c r="H19" s="162">
        <v>4188899</v>
      </c>
      <c r="I19" s="160">
        <v>0</v>
      </c>
      <c r="J19" s="160">
        <v>0</v>
      </c>
      <c r="K19" s="155">
        <v>0</v>
      </c>
    </row>
    <row r="20" spans="1:11" x14ac:dyDescent="0.3">
      <c r="A20" s="33">
        <v>16</v>
      </c>
      <c r="B20" s="33"/>
      <c r="C20" s="33"/>
      <c r="D20" s="159" t="s">
        <v>284</v>
      </c>
      <c r="E20" s="162">
        <v>857000</v>
      </c>
      <c r="F20" s="162">
        <v>795726</v>
      </c>
      <c r="G20" s="162">
        <v>795726</v>
      </c>
      <c r="H20" s="162">
        <v>795726</v>
      </c>
      <c r="I20" s="160">
        <v>0</v>
      </c>
      <c r="J20" s="160">
        <v>0</v>
      </c>
      <c r="K20" s="155">
        <v>0</v>
      </c>
    </row>
    <row r="21" spans="1:11" x14ac:dyDescent="0.3">
      <c r="A21" s="33">
        <v>17</v>
      </c>
      <c r="B21" s="33"/>
      <c r="C21" s="33"/>
      <c r="D21" s="156" t="s">
        <v>283</v>
      </c>
      <c r="E21" s="162">
        <v>7051000</v>
      </c>
      <c r="F21" s="162">
        <v>1905627</v>
      </c>
      <c r="G21" s="162">
        <v>1905627</v>
      </c>
      <c r="H21" s="162">
        <v>1905627</v>
      </c>
      <c r="I21" s="160">
        <v>0</v>
      </c>
      <c r="J21" s="160">
        <v>0</v>
      </c>
      <c r="K21" s="155">
        <v>0</v>
      </c>
    </row>
    <row r="22" spans="1:11" x14ac:dyDescent="0.3">
      <c r="A22" s="33">
        <v>18</v>
      </c>
      <c r="B22" s="33"/>
      <c r="C22" s="127">
        <v>5</v>
      </c>
      <c r="D22" s="226" t="s">
        <v>300</v>
      </c>
      <c r="E22" s="162">
        <f>SUM(E23:E25)</f>
        <v>0</v>
      </c>
      <c r="F22" s="162">
        <f>SUM(F23:F25)</f>
        <v>9570677</v>
      </c>
      <c r="G22" s="162">
        <f>SUM(G23:G25)</f>
        <v>9570677</v>
      </c>
      <c r="H22" s="162">
        <f>SUM(H23:H25)</f>
        <v>9570677</v>
      </c>
      <c r="I22" s="160">
        <v>0</v>
      </c>
      <c r="J22" s="160">
        <v>0</v>
      </c>
      <c r="K22" s="155">
        <v>1</v>
      </c>
    </row>
    <row r="23" spans="1:11" x14ac:dyDescent="0.3">
      <c r="A23" s="33">
        <v>19</v>
      </c>
      <c r="B23" s="33"/>
      <c r="C23" s="33"/>
      <c r="D23" s="161" t="s">
        <v>285</v>
      </c>
      <c r="E23" s="162">
        <v>0</v>
      </c>
      <c r="F23" s="162">
        <v>2557020</v>
      </c>
      <c r="G23" s="162">
        <v>2557020</v>
      </c>
      <c r="H23" s="162">
        <v>2557020</v>
      </c>
      <c r="I23" s="160">
        <v>0</v>
      </c>
      <c r="J23" s="160">
        <v>0</v>
      </c>
      <c r="K23" s="155">
        <v>0</v>
      </c>
    </row>
    <row r="24" spans="1:11" x14ac:dyDescent="0.3">
      <c r="A24" s="33">
        <v>20</v>
      </c>
      <c r="B24" s="33"/>
      <c r="C24" s="33"/>
      <c r="D24" s="161" t="s">
        <v>284</v>
      </c>
      <c r="E24" s="162">
        <v>0</v>
      </c>
      <c r="F24" s="162">
        <v>440828</v>
      </c>
      <c r="G24" s="162">
        <v>440828</v>
      </c>
      <c r="H24" s="162">
        <v>440828</v>
      </c>
      <c r="I24" s="160">
        <v>0</v>
      </c>
      <c r="J24" s="160">
        <v>0</v>
      </c>
      <c r="K24" s="155">
        <v>0</v>
      </c>
    </row>
    <row r="25" spans="1:11" x14ac:dyDescent="0.3">
      <c r="A25" s="33">
        <v>21</v>
      </c>
      <c r="B25" s="33"/>
      <c r="C25" s="33"/>
      <c r="D25" s="156" t="s">
        <v>283</v>
      </c>
      <c r="E25" s="162">
        <v>0</v>
      </c>
      <c r="F25" s="162">
        <v>6572829</v>
      </c>
      <c r="G25" s="162">
        <v>6572829</v>
      </c>
      <c r="H25" s="162">
        <v>6572829</v>
      </c>
      <c r="I25" s="160">
        <v>0</v>
      </c>
      <c r="J25" s="160">
        <v>0</v>
      </c>
      <c r="K25" s="155">
        <v>0</v>
      </c>
    </row>
    <row r="26" spans="1:11" ht="15.6" x14ac:dyDescent="0.3">
      <c r="A26" s="33">
        <v>24</v>
      </c>
      <c r="B26" s="107">
        <v>2</v>
      </c>
      <c r="C26" s="107"/>
      <c r="D26" s="170" t="s">
        <v>298</v>
      </c>
      <c r="E26" s="155">
        <f>SUM(E27:E28)</f>
        <v>2667000</v>
      </c>
      <c r="F26" s="155">
        <f>SUM(F27:F28)</f>
        <v>3907636</v>
      </c>
      <c r="G26" s="155">
        <f>SUM(G27:G28)</f>
        <v>3795778</v>
      </c>
      <c r="H26" s="155">
        <f>SUM(H27:H28)</f>
        <v>3795778</v>
      </c>
      <c r="I26" s="155">
        <v>0</v>
      </c>
      <c r="J26" s="155">
        <v>0</v>
      </c>
      <c r="K26" s="155">
        <v>0</v>
      </c>
    </row>
    <row r="27" spans="1:11" x14ac:dyDescent="0.3">
      <c r="A27" s="33">
        <v>25</v>
      </c>
      <c r="B27" s="33"/>
      <c r="C27" s="33">
        <v>1</v>
      </c>
      <c r="D27" s="159" t="s">
        <v>43</v>
      </c>
      <c r="E27" s="155">
        <v>0</v>
      </c>
      <c r="F27" s="155">
        <v>1240636</v>
      </c>
      <c r="G27" s="155">
        <v>1205800</v>
      </c>
      <c r="H27" s="155">
        <v>1205800</v>
      </c>
      <c r="I27" s="155">
        <v>0</v>
      </c>
      <c r="J27" s="155">
        <v>0</v>
      </c>
      <c r="K27" s="155">
        <v>0</v>
      </c>
    </row>
    <row r="28" spans="1:11" x14ac:dyDescent="0.3">
      <c r="A28" s="33">
        <v>26</v>
      </c>
      <c r="B28" s="33"/>
      <c r="C28" s="33">
        <v>2</v>
      </c>
      <c r="D28" s="159" t="s">
        <v>48</v>
      </c>
      <c r="E28" s="155">
        <v>2667000</v>
      </c>
      <c r="F28" s="155">
        <v>2667000</v>
      </c>
      <c r="G28" s="155">
        <v>2589978</v>
      </c>
      <c r="H28" s="155">
        <v>2589978</v>
      </c>
      <c r="I28" s="155">
        <v>0</v>
      </c>
      <c r="J28" s="155">
        <v>0</v>
      </c>
      <c r="K28" s="155">
        <v>0</v>
      </c>
    </row>
    <row r="29" spans="1:11" ht="15.6" x14ac:dyDescent="0.3">
      <c r="A29" s="33">
        <v>27</v>
      </c>
      <c r="B29" s="173">
        <v>3</v>
      </c>
      <c r="C29" s="174"/>
      <c r="D29" s="170" t="s">
        <v>299</v>
      </c>
      <c r="E29" s="158">
        <f>SUM(E26+E5)</f>
        <v>68852000</v>
      </c>
      <c r="F29" s="158">
        <f>SUM(F26+F5)</f>
        <v>77752000</v>
      </c>
      <c r="G29" s="158">
        <f>SUM(G26+G5)</f>
        <v>75126137</v>
      </c>
      <c r="H29" s="158">
        <f>SUM(H26+H5)</f>
        <v>75126137</v>
      </c>
      <c r="I29" s="158">
        <v>0</v>
      </c>
      <c r="J29" s="158">
        <v>0</v>
      </c>
      <c r="K29" s="155">
        <v>11</v>
      </c>
    </row>
    <row r="30" spans="1:11" x14ac:dyDescent="0.3">
      <c r="A30" s="33">
        <v>28</v>
      </c>
      <c r="B30" s="210" t="s">
        <v>286</v>
      </c>
      <c r="C30" s="211"/>
      <c r="D30" s="223" t="s">
        <v>301</v>
      </c>
      <c r="E30" s="155">
        <f t="shared" ref="E30:H31" si="0">SUM(E7+E11+E15+E19+E23)</f>
        <v>34930000</v>
      </c>
      <c r="F30" s="155">
        <f t="shared" si="0"/>
        <v>39066000</v>
      </c>
      <c r="G30" s="155">
        <f t="shared" si="0"/>
        <v>37825400</v>
      </c>
      <c r="H30" s="155">
        <f t="shared" si="0"/>
        <v>37825400</v>
      </c>
      <c r="I30" s="155">
        <v>0</v>
      </c>
      <c r="J30" s="155">
        <v>0</v>
      </c>
      <c r="K30" s="155">
        <v>0</v>
      </c>
    </row>
    <row r="31" spans="1:11" x14ac:dyDescent="0.3">
      <c r="A31" s="33">
        <v>29</v>
      </c>
      <c r="B31" s="211"/>
      <c r="C31" s="211"/>
      <c r="D31" s="225" t="s">
        <v>302</v>
      </c>
      <c r="E31" s="155">
        <f t="shared" si="0"/>
        <v>6530000</v>
      </c>
      <c r="F31" s="155">
        <f t="shared" si="0"/>
        <v>7482000</v>
      </c>
      <c r="G31" s="155">
        <f t="shared" si="0"/>
        <v>7380804</v>
      </c>
      <c r="H31" s="155">
        <f t="shared" si="0"/>
        <v>7380804</v>
      </c>
      <c r="I31" s="155">
        <v>0</v>
      </c>
      <c r="J31" s="155">
        <v>0</v>
      </c>
      <c r="K31" s="155">
        <v>0</v>
      </c>
    </row>
    <row r="32" spans="1:11" x14ac:dyDescent="0.3">
      <c r="A32" s="33">
        <v>30</v>
      </c>
      <c r="B32" s="211"/>
      <c r="C32" s="211"/>
      <c r="D32" s="224" t="s">
        <v>303</v>
      </c>
      <c r="E32" s="155">
        <f>SUM(E9+E13+E17+E21+E25)</f>
        <v>24725000</v>
      </c>
      <c r="F32" s="155">
        <f>SUM(F9+F13+F17+F21+F25)</f>
        <v>27296364</v>
      </c>
      <c r="G32" s="155">
        <f>SUM(G9+G13+G17+G21+G25)</f>
        <v>26124155</v>
      </c>
      <c r="H32" s="155">
        <f>SUM(H9+H13+H17+H21+H25)</f>
        <v>26124155</v>
      </c>
      <c r="I32" s="155">
        <v>0</v>
      </c>
      <c r="J32" s="155">
        <v>0</v>
      </c>
      <c r="K32" s="155">
        <v>0</v>
      </c>
    </row>
  </sheetData>
  <mergeCells count="3">
    <mergeCell ref="A1:K1"/>
    <mergeCell ref="A2:K2"/>
    <mergeCell ref="B30:C3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0BA5-C619-41F3-AB82-7AE9E627BFF1}">
  <dimension ref="A1:G29"/>
  <sheetViews>
    <sheetView workbookViewId="0">
      <selection activeCell="L22" sqref="L22"/>
    </sheetView>
  </sheetViews>
  <sheetFormatPr defaultRowHeight="14.4" x14ac:dyDescent="0.3"/>
  <cols>
    <col min="1" max="1" width="7" customWidth="1"/>
    <col min="2" max="2" width="22.33203125" customWidth="1"/>
    <col min="3" max="3" width="10.77734375" customWidth="1"/>
    <col min="4" max="4" width="11.44140625" customWidth="1"/>
    <col min="5" max="5" width="11.5546875" customWidth="1"/>
    <col min="6" max="6" width="10.21875" customWidth="1"/>
    <col min="7" max="7" width="9.6640625" customWidth="1"/>
    <col min="8" max="8" width="8.33203125" customWidth="1"/>
  </cols>
  <sheetData>
    <row r="1" spans="1:7" ht="35.4" customHeight="1" x14ac:dyDescent="0.3">
      <c r="A1" s="196" t="s">
        <v>280</v>
      </c>
      <c r="B1" s="196"/>
      <c r="C1" s="196"/>
      <c r="D1" s="196"/>
      <c r="E1" s="196"/>
      <c r="F1" s="196"/>
      <c r="G1" s="196"/>
    </row>
    <row r="2" spans="1:7" x14ac:dyDescent="0.3">
      <c r="A2" s="117"/>
      <c r="B2" s="117"/>
      <c r="C2" s="117"/>
      <c r="D2" s="117"/>
      <c r="E2" s="197" t="s">
        <v>261</v>
      </c>
      <c r="F2" s="197"/>
      <c r="G2" s="105" t="s">
        <v>257</v>
      </c>
    </row>
    <row r="3" spans="1:7" x14ac:dyDescent="0.3">
      <c r="A3" s="117"/>
      <c r="B3" s="117"/>
      <c r="C3" s="117"/>
      <c r="D3" s="117"/>
      <c r="E3" s="111"/>
      <c r="F3" s="111"/>
      <c r="G3" s="105"/>
    </row>
    <row r="4" spans="1:7" ht="25.2" customHeight="1" thickBot="1" x14ac:dyDescent="0.35">
      <c r="A4" s="111"/>
      <c r="B4" s="111"/>
      <c r="C4" s="111"/>
      <c r="D4" s="111"/>
      <c r="E4" s="111"/>
      <c r="F4" s="105"/>
    </row>
    <row r="5" spans="1:7" ht="31.2" customHeight="1" x14ac:dyDescent="0.3">
      <c r="A5" s="198"/>
      <c r="B5" s="200" t="s">
        <v>3</v>
      </c>
      <c r="C5" s="200" t="s">
        <v>255</v>
      </c>
      <c r="D5" s="202" t="s">
        <v>256</v>
      </c>
      <c r="E5" s="204" t="s">
        <v>207</v>
      </c>
      <c r="F5" s="206" t="s">
        <v>265</v>
      </c>
      <c r="G5" s="207"/>
    </row>
    <row r="6" spans="1:7" ht="48" customHeight="1" thickBot="1" x14ac:dyDescent="0.35">
      <c r="A6" s="199"/>
      <c r="B6" s="201"/>
      <c r="C6" s="201"/>
      <c r="D6" s="203"/>
      <c r="E6" s="205"/>
      <c r="F6" s="115" t="s">
        <v>263</v>
      </c>
      <c r="G6" s="116" t="s">
        <v>264</v>
      </c>
    </row>
    <row r="7" spans="1:7" ht="16.2" thickBot="1" x14ac:dyDescent="0.35">
      <c r="A7" s="112" t="s">
        <v>5</v>
      </c>
      <c r="B7" s="113" t="s">
        <v>6</v>
      </c>
      <c r="C7" s="113" t="s">
        <v>7</v>
      </c>
      <c r="D7" s="113" t="s">
        <v>8</v>
      </c>
      <c r="E7" s="114" t="s">
        <v>9</v>
      </c>
      <c r="F7" s="118" t="s">
        <v>10</v>
      </c>
      <c r="G7" s="118" t="s">
        <v>11</v>
      </c>
    </row>
    <row r="8" spans="1:7" ht="26.4" x14ac:dyDescent="0.3">
      <c r="A8" s="108">
        <v>1</v>
      </c>
      <c r="B8" s="109" t="s">
        <v>251</v>
      </c>
      <c r="C8" s="110">
        <v>9800000</v>
      </c>
      <c r="D8" s="110">
        <v>13197545</v>
      </c>
      <c r="E8" s="110">
        <v>16038634</v>
      </c>
      <c r="F8" s="119">
        <v>16038634</v>
      </c>
      <c r="G8" s="119">
        <v>0</v>
      </c>
    </row>
    <row r="9" spans="1:7" x14ac:dyDescent="0.3">
      <c r="A9" s="98">
        <v>2</v>
      </c>
      <c r="B9" s="99" t="s">
        <v>249</v>
      </c>
      <c r="C9" s="100">
        <v>2361000</v>
      </c>
      <c r="D9" s="100">
        <v>2361000</v>
      </c>
      <c r="E9" s="100">
        <v>2285483</v>
      </c>
      <c r="F9" s="119">
        <v>2285483</v>
      </c>
      <c r="G9" s="119">
        <v>0</v>
      </c>
    </row>
    <row r="10" spans="1:7" ht="26.4" x14ac:dyDescent="0.3">
      <c r="A10" s="98">
        <v>3</v>
      </c>
      <c r="B10" s="99" t="s">
        <v>250</v>
      </c>
      <c r="C10" s="100">
        <v>3284000</v>
      </c>
      <c r="D10" s="100">
        <v>4099000</v>
      </c>
      <c r="E10" s="100">
        <v>4947516</v>
      </c>
      <c r="F10" s="119">
        <v>4947516</v>
      </c>
      <c r="G10" s="119">
        <v>0</v>
      </c>
    </row>
    <row r="11" spans="1:7" ht="39.6" x14ac:dyDescent="0.3">
      <c r="A11" s="98">
        <v>4</v>
      </c>
      <c r="B11" s="99" t="s">
        <v>252</v>
      </c>
      <c r="C11" s="100">
        <v>0</v>
      </c>
      <c r="D11" s="100">
        <v>0</v>
      </c>
      <c r="E11" s="100">
        <v>4</v>
      </c>
      <c r="F11" s="119">
        <v>4</v>
      </c>
      <c r="G11" s="119">
        <v>0</v>
      </c>
    </row>
    <row r="12" spans="1:7" ht="26.4" x14ac:dyDescent="0.3">
      <c r="A12" s="98">
        <v>5</v>
      </c>
      <c r="B12" s="99" t="s">
        <v>253</v>
      </c>
      <c r="C12" s="100">
        <v>0</v>
      </c>
      <c r="D12" s="100">
        <v>0</v>
      </c>
      <c r="E12" s="100">
        <v>169174</v>
      </c>
      <c r="F12" s="119">
        <v>169174</v>
      </c>
      <c r="G12" s="119">
        <v>0</v>
      </c>
    </row>
    <row r="13" spans="1:7" ht="26.4" x14ac:dyDescent="0.3">
      <c r="A13" s="103">
        <v>6</v>
      </c>
      <c r="B13" s="101" t="s">
        <v>254</v>
      </c>
      <c r="C13" s="102">
        <v>15445000</v>
      </c>
      <c r="D13" s="102">
        <v>19657545</v>
      </c>
      <c r="E13" s="102">
        <v>23440811</v>
      </c>
      <c r="F13" s="121">
        <v>23440811</v>
      </c>
      <c r="G13" s="120">
        <v>0</v>
      </c>
    </row>
    <row r="14" spans="1:7" ht="26.4" x14ac:dyDescent="0.3">
      <c r="A14" s="103">
        <v>7</v>
      </c>
      <c r="B14" s="101" t="s">
        <v>260</v>
      </c>
      <c r="C14" s="102">
        <v>15445000</v>
      </c>
      <c r="D14" s="102">
        <v>19657545</v>
      </c>
      <c r="E14" s="102">
        <v>23440811</v>
      </c>
      <c r="F14" s="121">
        <v>23440811</v>
      </c>
      <c r="G14" s="120">
        <v>0</v>
      </c>
    </row>
    <row r="20" spans="1:7" ht="31.8" customHeight="1" x14ac:dyDescent="0.3">
      <c r="A20" s="195" t="s">
        <v>281</v>
      </c>
      <c r="B20" s="195"/>
      <c r="C20" s="195"/>
      <c r="D20" s="195"/>
      <c r="E20" s="195"/>
      <c r="F20" s="195"/>
      <c r="G20" s="195"/>
    </row>
    <row r="21" spans="1:7" x14ac:dyDescent="0.3">
      <c r="D21" s="105"/>
      <c r="E21" s="197" t="s">
        <v>266</v>
      </c>
      <c r="F21" s="197"/>
      <c r="G21" s="105" t="s">
        <v>257</v>
      </c>
    </row>
    <row r="22" spans="1:7" x14ac:dyDescent="0.3">
      <c r="D22" s="105"/>
      <c r="E22" s="111"/>
      <c r="F22" s="111"/>
      <c r="G22" s="105"/>
    </row>
    <row r="23" spans="1:7" ht="15" thickBot="1" x14ac:dyDescent="0.35">
      <c r="D23" s="105"/>
      <c r="E23" s="111"/>
      <c r="F23" s="111"/>
      <c r="G23" s="105"/>
    </row>
    <row r="24" spans="1:7" ht="15.6" customHeight="1" x14ac:dyDescent="0.3">
      <c r="A24" s="198"/>
      <c r="B24" s="200" t="s">
        <v>3</v>
      </c>
      <c r="C24" s="200" t="s">
        <v>255</v>
      </c>
      <c r="D24" s="202" t="s">
        <v>256</v>
      </c>
      <c r="E24" s="204" t="s">
        <v>207</v>
      </c>
      <c r="F24" s="206" t="s">
        <v>265</v>
      </c>
      <c r="G24" s="207"/>
    </row>
    <row r="25" spans="1:7" ht="45.6" customHeight="1" thickBot="1" x14ac:dyDescent="0.35">
      <c r="A25" s="199"/>
      <c r="B25" s="201"/>
      <c r="C25" s="201"/>
      <c r="D25" s="203"/>
      <c r="E25" s="205"/>
      <c r="F25" s="115" t="s">
        <v>263</v>
      </c>
      <c r="G25" s="116" t="s">
        <v>264</v>
      </c>
    </row>
    <row r="26" spans="1:7" ht="15.6" customHeight="1" thickBot="1" x14ac:dyDescent="0.35">
      <c r="A26" s="112" t="s">
        <v>5</v>
      </c>
      <c r="B26" s="113" t="s">
        <v>6</v>
      </c>
      <c r="C26" s="113" t="s">
        <v>7</v>
      </c>
      <c r="D26" s="113" t="s">
        <v>8</v>
      </c>
      <c r="E26" s="114" t="s">
        <v>9</v>
      </c>
      <c r="F26" s="118" t="s">
        <v>10</v>
      </c>
      <c r="G26" s="118" t="s">
        <v>11</v>
      </c>
    </row>
    <row r="27" spans="1:7" ht="39.6" x14ac:dyDescent="0.3">
      <c r="A27" s="108">
        <v>1</v>
      </c>
      <c r="B27" s="109" t="s">
        <v>258</v>
      </c>
      <c r="C27" s="110">
        <v>0</v>
      </c>
      <c r="D27" s="110">
        <v>771455</v>
      </c>
      <c r="E27" s="110">
        <v>771455</v>
      </c>
      <c r="F27" s="122">
        <v>771455</v>
      </c>
      <c r="G27" s="122">
        <v>0</v>
      </c>
    </row>
    <row r="28" spans="1:7" ht="26.4" x14ac:dyDescent="0.3">
      <c r="A28" s="98">
        <v>2</v>
      </c>
      <c r="B28" s="99" t="s">
        <v>259</v>
      </c>
      <c r="C28" s="100">
        <v>53407000</v>
      </c>
      <c r="D28" s="100">
        <v>57323000</v>
      </c>
      <c r="E28" s="100">
        <v>57323000</v>
      </c>
      <c r="F28" s="122">
        <v>57323000</v>
      </c>
      <c r="G28" s="122">
        <v>0</v>
      </c>
    </row>
    <row r="29" spans="1:7" ht="39.6" x14ac:dyDescent="0.3">
      <c r="A29" s="103">
        <v>3</v>
      </c>
      <c r="B29" s="101" t="s">
        <v>262</v>
      </c>
      <c r="C29" s="102">
        <v>53407000</v>
      </c>
      <c r="D29" s="102">
        <v>58094455</v>
      </c>
      <c r="E29" s="102">
        <v>58094455</v>
      </c>
      <c r="F29" s="123">
        <v>58094455</v>
      </c>
      <c r="G29" s="124">
        <v>0</v>
      </c>
    </row>
  </sheetData>
  <mergeCells count="16">
    <mergeCell ref="A1:G1"/>
    <mergeCell ref="E2:F2"/>
    <mergeCell ref="A24:A25"/>
    <mergeCell ref="B24:B25"/>
    <mergeCell ref="C24:C25"/>
    <mergeCell ref="D24:D25"/>
    <mergeCell ref="E24:E25"/>
    <mergeCell ref="F24:G24"/>
    <mergeCell ref="A20:G20"/>
    <mergeCell ref="E21:F21"/>
    <mergeCell ref="F5:G5"/>
    <mergeCell ref="B5:B6"/>
    <mergeCell ref="C5:C6"/>
    <mergeCell ref="D5:D6"/>
    <mergeCell ref="E5:E6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5839-6933-4FA0-9AC8-CD33E97C62BE}">
  <dimension ref="A1:F52"/>
  <sheetViews>
    <sheetView zoomScaleNormal="100" workbookViewId="0">
      <selection activeCell="K14" sqref="K14"/>
    </sheetView>
  </sheetViews>
  <sheetFormatPr defaultRowHeight="14.4" x14ac:dyDescent="0.3"/>
  <cols>
    <col min="1" max="1" width="9.88671875" customWidth="1"/>
    <col min="2" max="2" width="9.6640625" customWidth="1"/>
    <col min="3" max="3" width="52.109375" customWidth="1"/>
    <col min="4" max="4" width="17.44140625" customWidth="1"/>
    <col min="257" max="257" width="9.88671875" customWidth="1"/>
    <col min="258" max="258" width="9.6640625" customWidth="1"/>
    <col min="259" max="259" width="52.109375" customWidth="1"/>
    <col min="260" max="260" width="14.33203125" customWidth="1"/>
    <col min="513" max="513" width="9.88671875" customWidth="1"/>
    <col min="514" max="514" width="9.6640625" customWidth="1"/>
    <col min="515" max="515" width="52.109375" customWidth="1"/>
    <col min="516" max="516" width="14.33203125" customWidth="1"/>
    <col min="769" max="769" width="9.88671875" customWidth="1"/>
    <col min="770" max="770" width="9.6640625" customWidth="1"/>
    <col min="771" max="771" width="52.109375" customWidth="1"/>
    <col min="772" max="772" width="14.33203125" customWidth="1"/>
    <col min="1025" max="1025" width="9.88671875" customWidth="1"/>
    <col min="1026" max="1026" width="9.6640625" customWidth="1"/>
    <col min="1027" max="1027" width="52.109375" customWidth="1"/>
    <col min="1028" max="1028" width="14.33203125" customWidth="1"/>
    <col min="1281" max="1281" width="9.88671875" customWidth="1"/>
    <col min="1282" max="1282" width="9.6640625" customWidth="1"/>
    <col min="1283" max="1283" width="52.109375" customWidth="1"/>
    <col min="1284" max="1284" width="14.33203125" customWidth="1"/>
    <col min="1537" max="1537" width="9.88671875" customWidth="1"/>
    <col min="1538" max="1538" width="9.6640625" customWidth="1"/>
    <col min="1539" max="1539" width="52.109375" customWidth="1"/>
    <col min="1540" max="1540" width="14.33203125" customWidth="1"/>
    <col min="1793" max="1793" width="9.88671875" customWidth="1"/>
    <col min="1794" max="1794" width="9.6640625" customWidth="1"/>
    <col min="1795" max="1795" width="52.109375" customWidth="1"/>
    <col min="1796" max="1796" width="14.33203125" customWidth="1"/>
    <col min="2049" max="2049" width="9.88671875" customWidth="1"/>
    <col min="2050" max="2050" width="9.6640625" customWidth="1"/>
    <col min="2051" max="2051" width="52.109375" customWidth="1"/>
    <col min="2052" max="2052" width="14.33203125" customWidth="1"/>
    <col min="2305" max="2305" width="9.88671875" customWidth="1"/>
    <col min="2306" max="2306" width="9.6640625" customWidth="1"/>
    <col min="2307" max="2307" width="52.109375" customWidth="1"/>
    <col min="2308" max="2308" width="14.33203125" customWidth="1"/>
    <col min="2561" max="2561" width="9.88671875" customWidth="1"/>
    <col min="2562" max="2562" width="9.6640625" customWidth="1"/>
    <col min="2563" max="2563" width="52.109375" customWidth="1"/>
    <col min="2564" max="2564" width="14.33203125" customWidth="1"/>
    <col min="2817" max="2817" width="9.88671875" customWidth="1"/>
    <col min="2818" max="2818" width="9.6640625" customWidth="1"/>
    <col min="2819" max="2819" width="52.109375" customWidth="1"/>
    <col min="2820" max="2820" width="14.33203125" customWidth="1"/>
    <col min="3073" max="3073" width="9.88671875" customWidth="1"/>
    <col min="3074" max="3074" width="9.6640625" customWidth="1"/>
    <col min="3075" max="3075" width="52.109375" customWidth="1"/>
    <col min="3076" max="3076" width="14.33203125" customWidth="1"/>
    <col min="3329" max="3329" width="9.88671875" customWidth="1"/>
    <col min="3330" max="3330" width="9.6640625" customWidth="1"/>
    <col min="3331" max="3331" width="52.109375" customWidth="1"/>
    <col min="3332" max="3332" width="14.33203125" customWidth="1"/>
    <col min="3585" max="3585" width="9.88671875" customWidth="1"/>
    <col min="3586" max="3586" width="9.6640625" customWidth="1"/>
    <col min="3587" max="3587" width="52.109375" customWidth="1"/>
    <col min="3588" max="3588" width="14.33203125" customWidth="1"/>
    <col min="3841" max="3841" width="9.88671875" customWidth="1"/>
    <col min="3842" max="3842" width="9.6640625" customWidth="1"/>
    <col min="3843" max="3843" width="52.109375" customWidth="1"/>
    <col min="3844" max="3844" width="14.33203125" customWidth="1"/>
    <col min="4097" max="4097" width="9.88671875" customWidth="1"/>
    <col min="4098" max="4098" width="9.6640625" customWidth="1"/>
    <col min="4099" max="4099" width="52.109375" customWidth="1"/>
    <col min="4100" max="4100" width="14.33203125" customWidth="1"/>
    <col min="4353" max="4353" width="9.88671875" customWidth="1"/>
    <col min="4354" max="4354" width="9.6640625" customWidth="1"/>
    <col min="4355" max="4355" width="52.109375" customWidth="1"/>
    <col min="4356" max="4356" width="14.33203125" customWidth="1"/>
    <col min="4609" max="4609" width="9.88671875" customWidth="1"/>
    <col min="4610" max="4610" width="9.6640625" customWidth="1"/>
    <col min="4611" max="4611" width="52.109375" customWidth="1"/>
    <col min="4612" max="4612" width="14.33203125" customWidth="1"/>
    <col min="4865" max="4865" width="9.88671875" customWidth="1"/>
    <col min="4866" max="4866" width="9.6640625" customWidth="1"/>
    <col min="4867" max="4867" width="52.109375" customWidth="1"/>
    <col min="4868" max="4868" width="14.33203125" customWidth="1"/>
    <col min="5121" max="5121" width="9.88671875" customWidth="1"/>
    <col min="5122" max="5122" width="9.6640625" customWidth="1"/>
    <col min="5123" max="5123" width="52.109375" customWidth="1"/>
    <col min="5124" max="5124" width="14.33203125" customWidth="1"/>
    <col min="5377" max="5377" width="9.88671875" customWidth="1"/>
    <col min="5378" max="5378" width="9.6640625" customWidth="1"/>
    <col min="5379" max="5379" width="52.109375" customWidth="1"/>
    <col min="5380" max="5380" width="14.33203125" customWidth="1"/>
    <col min="5633" max="5633" width="9.88671875" customWidth="1"/>
    <col min="5634" max="5634" width="9.6640625" customWidth="1"/>
    <col min="5635" max="5635" width="52.109375" customWidth="1"/>
    <col min="5636" max="5636" width="14.33203125" customWidth="1"/>
    <col min="5889" max="5889" width="9.88671875" customWidth="1"/>
    <col min="5890" max="5890" width="9.6640625" customWidth="1"/>
    <col min="5891" max="5891" width="52.109375" customWidth="1"/>
    <col min="5892" max="5892" width="14.33203125" customWidth="1"/>
    <col min="6145" max="6145" width="9.88671875" customWidth="1"/>
    <col min="6146" max="6146" width="9.6640625" customWidth="1"/>
    <col min="6147" max="6147" width="52.109375" customWidth="1"/>
    <col min="6148" max="6148" width="14.33203125" customWidth="1"/>
    <col min="6401" max="6401" width="9.88671875" customWidth="1"/>
    <col min="6402" max="6402" width="9.6640625" customWidth="1"/>
    <col min="6403" max="6403" width="52.109375" customWidth="1"/>
    <col min="6404" max="6404" width="14.33203125" customWidth="1"/>
    <col min="6657" max="6657" width="9.88671875" customWidth="1"/>
    <col min="6658" max="6658" width="9.6640625" customWidth="1"/>
    <col min="6659" max="6659" width="52.109375" customWidth="1"/>
    <col min="6660" max="6660" width="14.33203125" customWidth="1"/>
    <col min="6913" max="6913" width="9.88671875" customWidth="1"/>
    <col min="6914" max="6914" width="9.6640625" customWidth="1"/>
    <col min="6915" max="6915" width="52.109375" customWidth="1"/>
    <col min="6916" max="6916" width="14.33203125" customWidth="1"/>
    <col min="7169" max="7169" width="9.88671875" customWidth="1"/>
    <col min="7170" max="7170" width="9.6640625" customWidth="1"/>
    <col min="7171" max="7171" width="52.109375" customWidth="1"/>
    <col min="7172" max="7172" width="14.33203125" customWidth="1"/>
    <col min="7425" max="7425" width="9.88671875" customWidth="1"/>
    <col min="7426" max="7426" width="9.6640625" customWidth="1"/>
    <col min="7427" max="7427" width="52.109375" customWidth="1"/>
    <col min="7428" max="7428" width="14.33203125" customWidth="1"/>
    <col min="7681" max="7681" width="9.88671875" customWidth="1"/>
    <col min="7682" max="7682" width="9.6640625" customWidth="1"/>
    <col min="7683" max="7683" width="52.109375" customWidth="1"/>
    <col min="7684" max="7684" width="14.33203125" customWidth="1"/>
    <col min="7937" max="7937" width="9.88671875" customWidth="1"/>
    <col min="7938" max="7938" width="9.6640625" customWidth="1"/>
    <col min="7939" max="7939" width="52.109375" customWidth="1"/>
    <col min="7940" max="7940" width="14.33203125" customWidth="1"/>
    <col min="8193" max="8193" width="9.88671875" customWidth="1"/>
    <col min="8194" max="8194" width="9.6640625" customWidth="1"/>
    <col min="8195" max="8195" width="52.109375" customWidth="1"/>
    <col min="8196" max="8196" width="14.33203125" customWidth="1"/>
    <col min="8449" max="8449" width="9.88671875" customWidth="1"/>
    <col min="8450" max="8450" width="9.6640625" customWidth="1"/>
    <col min="8451" max="8451" width="52.109375" customWidth="1"/>
    <col min="8452" max="8452" width="14.33203125" customWidth="1"/>
    <col min="8705" max="8705" width="9.88671875" customWidth="1"/>
    <col min="8706" max="8706" width="9.6640625" customWidth="1"/>
    <col min="8707" max="8707" width="52.109375" customWidth="1"/>
    <col min="8708" max="8708" width="14.33203125" customWidth="1"/>
    <col min="8961" max="8961" width="9.88671875" customWidth="1"/>
    <col min="8962" max="8962" width="9.6640625" customWidth="1"/>
    <col min="8963" max="8963" width="52.109375" customWidth="1"/>
    <col min="8964" max="8964" width="14.33203125" customWidth="1"/>
    <col min="9217" max="9217" width="9.88671875" customWidth="1"/>
    <col min="9218" max="9218" width="9.6640625" customWidth="1"/>
    <col min="9219" max="9219" width="52.109375" customWidth="1"/>
    <col min="9220" max="9220" width="14.33203125" customWidth="1"/>
    <col min="9473" max="9473" width="9.88671875" customWidth="1"/>
    <col min="9474" max="9474" width="9.6640625" customWidth="1"/>
    <col min="9475" max="9475" width="52.109375" customWidth="1"/>
    <col min="9476" max="9476" width="14.33203125" customWidth="1"/>
    <col min="9729" max="9729" width="9.88671875" customWidth="1"/>
    <col min="9730" max="9730" width="9.6640625" customWidth="1"/>
    <col min="9731" max="9731" width="52.109375" customWidth="1"/>
    <col min="9732" max="9732" width="14.33203125" customWidth="1"/>
    <col min="9985" max="9985" width="9.88671875" customWidth="1"/>
    <col min="9986" max="9986" width="9.6640625" customWidth="1"/>
    <col min="9987" max="9987" width="52.109375" customWidth="1"/>
    <col min="9988" max="9988" width="14.33203125" customWidth="1"/>
    <col min="10241" max="10241" width="9.88671875" customWidth="1"/>
    <col min="10242" max="10242" width="9.6640625" customWidth="1"/>
    <col min="10243" max="10243" width="52.109375" customWidth="1"/>
    <col min="10244" max="10244" width="14.33203125" customWidth="1"/>
    <col min="10497" max="10497" width="9.88671875" customWidth="1"/>
    <col min="10498" max="10498" width="9.6640625" customWidth="1"/>
    <col min="10499" max="10499" width="52.109375" customWidth="1"/>
    <col min="10500" max="10500" width="14.33203125" customWidth="1"/>
    <col min="10753" max="10753" width="9.88671875" customWidth="1"/>
    <col min="10754" max="10754" width="9.6640625" customWidth="1"/>
    <col min="10755" max="10755" width="52.109375" customWidth="1"/>
    <col min="10756" max="10756" width="14.33203125" customWidth="1"/>
    <col min="11009" max="11009" width="9.88671875" customWidth="1"/>
    <col min="11010" max="11010" width="9.6640625" customWidth="1"/>
    <col min="11011" max="11011" width="52.109375" customWidth="1"/>
    <col min="11012" max="11012" width="14.33203125" customWidth="1"/>
    <col min="11265" max="11265" width="9.88671875" customWidth="1"/>
    <col min="11266" max="11266" width="9.6640625" customWidth="1"/>
    <col min="11267" max="11267" width="52.109375" customWidth="1"/>
    <col min="11268" max="11268" width="14.33203125" customWidth="1"/>
    <col min="11521" max="11521" width="9.88671875" customWidth="1"/>
    <col min="11522" max="11522" width="9.6640625" customWidth="1"/>
    <col min="11523" max="11523" width="52.109375" customWidth="1"/>
    <col min="11524" max="11524" width="14.33203125" customWidth="1"/>
    <col min="11777" max="11777" width="9.88671875" customWidth="1"/>
    <col min="11778" max="11778" width="9.6640625" customWidth="1"/>
    <col min="11779" max="11779" width="52.109375" customWidth="1"/>
    <col min="11780" max="11780" width="14.33203125" customWidth="1"/>
    <col min="12033" max="12033" width="9.88671875" customWidth="1"/>
    <col min="12034" max="12034" width="9.6640625" customWidth="1"/>
    <col min="12035" max="12035" width="52.109375" customWidth="1"/>
    <col min="12036" max="12036" width="14.33203125" customWidth="1"/>
    <col min="12289" max="12289" width="9.88671875" customWidth="1"/>
    <col min="12290" max="12290" width="9.6640625" customWidth="1"/>
    <col min="12291" max="12291" width="52.109375" customWidth="1"/>
    <col min="12292" max="12292" width="14.33203125" customWidth="1"/>
    <col min="12545" max="12545" width="9.88671875" customWidth="1"/>
    <col min="12546" max="12546" width="9.6640625" customWidth="1"/>
    <col min="12547" max="12547" width="52.109375" customWidth="1"/>
    <col min="12548" max="12548" width="14.33203125" customWidth="1"/>
    <col min="12801" max="12801" width="9.88671875" customWidth="1"/>
    <col min="12802" max="12802" width="9.6640625" customWidth="1"/>
    <col min="12803" max="12803" width="52.109375" customWidth="1"/>
    <col min="12804" max="12804" width="14.33203125" customWidth="1"/>
    <col min="13057" max="13057" width="9.88671875" customWidth="1"/>
    <col min="13058" max="13058" width="9.6640625" customWidth="1"/>
    <col min="13059" max="13059" width="52.109375" customWidth="1"/>
    <col min="13060" max="13060" width="14.33203125" customWidth="1"/>
    <col min="13313" max="13313" width="9.88671875" customWidth="1"/>
    <col min="13314" max="13314" width="9.6640625" customWidth="1"/>
    <col min="13315" max="13315" width="52.109375" customWidth="1"/>
    <col min="13316" max="13316" width="14.33203125" customWidth="1"/>
    <col min="13569" max="13569" width="9.88671875" customWidth="1"/>
    <col min="13570" max="13570" width="9.6640625" customWidth="1"/>
    <col min="13571" max="13571" width="52.109375" customWidth="1"/>
    <col min="13572" max="13572" width="14.33203125" customWidth="1"/>
    <col min="13825" max="13825" width="9.88671875" customWidth="1"/>
    <col min="13826" max="13826" width="9.6640625" customWidth="1"/>
    <col min="13827" max="13827" width="52.109375" customWidth="1"/>
    <col min="13828" max="13828" width="14.33203125" customWidth="1"/>
    <col min="14081" max="14081" width="9.88671875" customWidth="1"/>
    <col min="14082" max="14082" width="9.6640625" customWidth="1"/>
    <col min="14083" max="14083" width="52.109375" customWidth="1"/>
    <col min="14084" max="14084" width="14.33203125" customWidth="1"/>
    <col min="14337" max="14337" width="9.88671875" customWidth="1"/>
    <col min="14338" max="14338" width="9.6640625" customWidth="1"/>
    <col min="14339" max="14339" width="52.109375" customWidth="1"/>
    <col min="14340" max="14340" width="14.33203125" customWidth="1"/>
    <col min="14593" max="14593" width="9.88671875" customWidth="1"/>
    <col min="14594" max="14594" width="9.6640625" customWidth="1"/>
    <col min="14595" max="14595" width="52.109375" customWidth="1"/>
    <col min="14596" max="14596" width="14.33203125" customWidth="1"/>
    <col min="14849" max="14849" width="9.88671875" customWidth="1"/>
    <col min="14850" max="14850" width="9.6640625" customWidth="1"/>
    <col min="14851" max="14851" width="52.109375" customWidth="1"/>
    <col min="14852" max="14852" width="14.33203125" customWidth="1"/>
    <col min="15105" max="15105" width="9.88671875" customWidth="1"/>
    <col min="15106" max="15106" width="9.6640625" customWidth="1"/>
    <col min="15107" max="15107" width="52.109375" customWidth="1"/>
    <col min="15108" max="15108" width="14.33203125" customWidth="1"/>
    <col min="15361" max="15361" width="9.88671875" customWidth="1"/>
    <col min="15362" max="15362" width="9.6640625" customWidth="1"/>
    <col min="15363" max="15363" width="52.109375" customWidth="1"/>
    <col min="15364" max="15364" width="14.33203125" customWidth="1"/>
    <col min="15617" max="15617" width="9.88671875" customWidth="1"/>
    <col min="15618" max="15618" width="9.6640625" customWidth="1"/>
    <col min="15619" max="15619" width="52.109375" customWidth="1"/>
    <col min="15620" max="15620" width="14.33203125" customWidth="1"/>
    <col min="15873" max="15873" width="9.88671875" customWidth="1"/>
    <col min="15874" max="15874" width="9.6640625" customWidth="1"/>
    <col min="15875" max="15875" width="52.109375" customWidth="1"/>
    <col min="15876" max="15876" width="14.33203125" customWidth="1"/>
    <col min="16129" max="16129" width="9.88671875" customWidth="1"/>
    <col min="16130" max="16130" width="9.6640625" customWidth="1"/>
    <col min="16131" max="16131" width="52.109375" customWidth="1"/>
    <col min="16132" max="16132" width="14.33203125" customWidth="1"/>
  </cols>
  <sheetData>
    <row r="1" spans="1:6" x14ac:dyDescent="0.3">
      <c r="A1" s="213" t="s">
        <v>309</v>
      </c>
      <c r="B1" s="213"/>
      <c r="C1" s="213"/>
      <c r="D1" s="213"/>
    </row>
    <row r="2" spans="1:6" x14ac:dyDescent="0.3">
      <c r="A2" s="214"/>
      <c r="B2" s="214"/>
      <c r="C2" s="214"/>
      <c r="D2" s="214"/>
    </row>
    <row r="3" spans="1:6" ht="15.6" x14ac:dyDescent="0.3">
      <c r="A3" s="191" t="s">
        <v>267</v>
      </c>
      <c r="B3" s="191"/>
      <c r="C3" s="191"/>
      <c r="D3" s="191"/>
      <c r="E3" s="51"/>
      <c r="F3" s="51"/>
    </row>
    <row r="4" spans="1:6" ht="15.6" x14ac:dyDescent="0.3">
      <c r="A4" s="212" t="s">
        <v>177</v>
      </c>
      <c r="B4" s="212"/>
      <c r="C4" s="212"/>
      <c r="D4" s="212"/>
    </row>
    <row r="5" spans="1:6" x14ac:dyDescent="0.3">
      <c r="D5" s="105" t="s">
        <v>67</v>
      </c>
    </row>
    <row r="6" spans="1:6" ht="15.6" x14ac:dyDescent="0.3">
      <c r="A6" s="107" t="s">
        <v>0</v>
      </c>
      <c r="B6" s="107"/>
      <c r="C6" s="129" t="s">
        <v>3</v>
      </c>
      <c r="D6" s="129" t="s">
        <v>133</v>
      </c>
    </row>
    <row r="7" spans="1:6" x14ac:dyDescent="0.3">
      <c r="A7" s="49" t="s">
        <v>5</v>
      </c>
      <c r="B7" s="49" t="s">
        <v>6</v>
      </c>
      <c r="C7" s="49" t="s">
        <v>7</v>
      </c>
      <c r="D7" s="49" t="s">
        <v>8</v>
      </c>
    </row>
    <row r="8" spans="1:6" x14ac:dyDescent="0.3">
      <c r="A8" s="33">
        <v>1</v>
      </c>
      <c r="B8" s="33"/>
      <c r="C8" s="34" t="s">
        <v>134</v>
      </c>
      <c r="D8" s="50">
        <v>23440811</v>
      </c>
    </row>
    <row r="9" spans="1:6" x14ac:dyDescent="0.3">
      <c r="A9" s="33">
        <v>2</v>
      </c>
      <c r="B9" s="33"/>
      <c r="C9" s="34" t="s">
        <v>135</v>
      </c>
      <c r="D9" s="50">
        <v>75126137</v>
      </c>
    </row>
    <row r="10" spans="1:6" x14ac:dyDescent="0.3">
      <c r="A10" s="33">
        <v>3</v>
      </c>
      <c r="B10" s="33"/>
      <c r="C10" s="34" t="s">
        <v>136</v>
      </c>
      <c r="D10" s="50">
        <f>SUM(D8-D9)</f>
        <v>-51685326</v>
      </c>
    </row>
    <row r="11" spans="1:6" x14ac:dyDescent="0.3">
      <c r="A11" s="33">
        <v>4</v>
      </c>
      <c r="B11" s="33"/>
      <c r="C11" s="34" t="s">
        <v>137</v>
      </c>
      <c r="D11" s="50">
        <v>58094455</v>
      </c>
    </row>
    <row r="12" spans="1:6" x14ac:dyDescent="0.3">
      <c r="A12" s="33">
        <v>5</v>
      </c>
      <c r="B12" s="33"/>
      <c r="C12" s="34" t="s">
        <v>138</v>
      </c>
      <c r="D12" s="50">
        <v>0</v>
      </c>
    </row>
    <row r="13" spans="1:6" x14ac:dyDescent="0.3">
      <c r="A13" s="33">
        <v>6</v>
      </c>
      <c r="B13" s="33"/>
      <c r="C13" s="34" t="s">
        <v>139</v>
      </c>
      <c r="D13" s="50">
        <v>58094455</v>
      </c>
    </row>
    <row r="14" spans="1:6" x14ac:dyDescent="0.3">
      <c r="A14" s="33">
        <v>7</v>
      </c>
      <c r="B14" s="33"/>
      <c r="C14" s="34" t="s">
        <v>140</v>
      </c>
      <c r="D14" s="50">
        <v>6409129</v>
      </c>
    </row>
    <row r="15" spans="1:6" x14ac:dyDescent="0.3">
      <c r="A15" s="33">
        <v>8</v>
      </c>
      <c r="B15" s="33"/>
      <c r="C15" s="34" t="s">
        <v>141</v>
      </c>
      <c r="D15" s="50">
        <v>0</v>
      </c>
    </row>
    <row r="16" spans="1:6" x14ac:dyDescent="0.3">
      <c r="A16" s="33">
        <v>9</v>
      </c>
      <c r="B16" s="33"/>
      <c r="C16" s="34" t="s">
        <v>142</v>
      </c>
      <c r="D16" s="50">
        <v>6409129</v>
      </c>
    </row>
    <row r="17" spans="1:4" x14ac:dyDescent="0.3">
      <c r="A17" s="130"/>
      <c r="B17" s="130"/>
      <c r="C17" s="131"/>
      <c r="D17" s="132"/>
    </row>
    <row r="18" spans="1:4" x14ac:dyDescent="0.3">
      <c r="A18" s="130"/>
      <c r="B18" s="130"/>
      <c r="C18" s="131"/>
      <c r="D18" s="132"/>
    </row>
    <row r="19" spans="1:4" x14ac:dyDescent="0.3">
      <c r="A19" s="130"/>
      <c r="B19" s="130"/>
      <c r="C19" s="131"/>
      <c r="D19" s="132"/>
    </row>
    <row r="21" spans="1:4" x14ac:dyDescent="0.3">
      <c r="A21" s="213" t="s">
        <v>310</v>
      </c>
      <c r="B21" s="213"/>
      <c r="C21" s="213"/>
      <c r="D21" s="213"/>
    </row>
    <row r="22" spans="1:4" x14ac:dyDescent="0.3">
      <c r="A22" s="214"/>
      <c r="B22" s="214"/>
      <c r="C22" s="214"/>
      <c r="D22" s="214"/>
    </row>
    <row r="23" spans="1:4" ht="15.6" x14ac:dyDescent="0.3">
      <c r="A23" s="191" t="s">
        <v>267</v>
      </c>
      <c r="B23" s="212"/>
      <c r="C23" s="212"/>
      <c r="D23" s="212"/>
    </row>
    <row r="24" spans="1:4" ht="15.6" x14ac:dyDescent="0.3">
      <c r="A24" s="212" t="s">
        <v>178</v>
      </c>
      <c r="B24" s="212"/>
      <c r="C24" s="212"/>
      <c r="D24" s="212"/>
    </row>
    <row r="25" spans="1:4" x14ac:dyDescent="0.3">
      <c r="D25" s="105" t="s">
        <v>67</v>
      </c>
    </row>
    <row r="26" spans="1:4" ht="15.6" x14ac:dyDescent="0.3">
      <c r="A26" s="106" t="s">
        <v>0</v>
      </c>
      <c r="B26" s="106" t="s">
        <v>0</v>
      </c>
      <c r="C26" s="107" t="s">
        <v>3</v>
      </c>
      <c r="D26" s="129" t="s">
        <v>143</v>
      </c>
    </row>
    <row r="27" spans="1:4" x14ac:dyDescent="0.3">
      <c r="A27" s="49" t="s">
        <v>5</v>
      </c>
      <c r="B27" s="49" t="s">
        <v>6</v>
      </c>
      <c r="C27" s="49" t="s">
        <v>7</v>
      </c>
      <c r="D27" s="49" t="s">
        <v>8</v>
      </c>
    </row>
    <row r="28" spans="1:4" x14ac:dyDescent="0.3">
      <c r="A28" s="33">
        <v>1</v>
      </c>
      <c r="B28" s="33"/>
      <c r="C28" s="34" t="s">
        <v>144</v>
      </c>
      <c r="D28" s="50">
        <v>0</v>
      </c>
    </row>
    <row r="29" spans="1:4" x14ac:dyDescent="0.3">
      <c r="A29" s="33">
        <v>2</v>
      </c>
      <c r="B29" s="33"/>
      <c r="C29" s="34" t="s">
        <v>145</v>
      </c>
      <c r="D29" s="50">
        <v>17694877</v>
      </c>
    </row>
    <row r="30" spans="1:4" x14ac:dyDescent="0.3">
      <c r="A30" s="33">
        <v>3</v>
      </c>
      <c r="B30" s="33"/>
      <c r="C30" s="34" t="s">
        <v>146</v>
      </c>
      <c r="D30" s="50">
        <v>0</v>
      </c>
    </row>
    <row r="31" spans="1:4" x14ac:dyDescent="0.3">
      <c r="A31" s="127">
        <v>4</v>
      </c>
      <c r="B31" s="127" t="s">
        <v>66</v>
      </c>
      <c r="C31" s="125" t="s">
        <v>147</v>
      </c>
      <c r="D31" s="126">
        <v>17694877</v>
      </c>
    </row>
    <row r="32" spans="1:4" x14ac:dyDescent="0.3">
      <c r="A32" s="127">
        <v>5</v>
      </c>
      <c r="B32" s="127" t="s">
        <v>148</v>
      </c>
      <c r="C32" s="125" t="s">
        <v>149</v>
      </c>
      <c r="D32" s="126">
        <v>0</v>
      </c>
    </row>
    <row r="33" spans="1:4" x14ac:dyDescent="0.3">
      <c r="A33" s="33">
        <v>6</v>
      </c>
      <c r="B33" s="33"/>
      <c r="C33" s="34" t="s">
        <v>150</v>
      </c>
      <c r="D33" s="50">
        <v>57323000</v>
      </c>
    </row>
    <row r="34" spans="1:4" x14ac:dyDescent="0.3">
      <c r="A34" s="33">
        <v>7</v>
      </c>
      <c r="B34" s="33"/>
      <c r="C34" s="34" t="s">
        <v>151</v>
      </c>
      <c r="D34" s="50">
        <v>0</v>
      </c>
    </row>
    <row r="35" spans="1:4" x14ac:dyDescent="0.3">
      <c r="A35" s="33">
        <v>8</v>
      </c>
      <c r="B35" s="33"/>
      <c r="C35" s="34" t="s">
        <v>152</v>
      </c>
      <c r="D35" s="50">
        <v>0</v>
      </c>
    </row>
    <row r="36" spans="1:4" x14ac:dyDescent="0.3">
      <c r="A36" s="33">
        <v>9</v>
      </c>
      <c r="B36" s="33"/>
      <c r="C36" s="34" t="s">
        <v>153</v>
      </c>
      <c r="D36" s="50">
        <v>169174</v>
      </c>
    </row>
    <row r="37" spans="1:4" x14ac:dyDescent="0.3">
      <c r="A37" s="127">
        <v>10</v>
      </c>
      <c r="B37" s="127" t="s">
        <v>154</v>
      </c>
      <c r="C37" s="125" t="s">
        <v>155</v>
      </c>
      <c r="D37" s="126">
        <v>57492174</v>
      </c>
    </row>
    <row r="38" spans="1:4" x14ac:dyDescent="0.3">
      <c r="A38" s="33">
        <v>11</v>
      </c>
      <c r="B38" s="33"/>
      <c r="C38" s="34" t="s">
        <v>156</v>
      </c>
      <c r="D38" s="50">
        <v>12971547</v>
      </c>
    </row>
    <row r="39" spans="1:4" x14ac:dyDescent="0.3">
      <c r="A39" s="33">
        <v>12</v>
      </c>
      <c r="B39" s="33"/>
      <c r="C39" s="34" t="s">
        <v>157</v>
      </c>
      <c r="D39" s="50">
        <v>5511614</v>
      </c>
    </row>
    <row r="40" spans="1:4" x14ac:dyDescent="0.3">
      <c r="A40" s="127">
        <v>13</v>
      </c>
      <c r="B40" s="127" t="s">
        <v>158</v>
      </c>
      <c r="C40" s="125" t="s">
        <v>159</v>
      </c>
      <c r="D40" s="126">
        <v>18483161</v>
      </c>
    </row>
    <row r="41" spans="1:4" x14ac:dyDescent="0.3">
      <c r="A41" s="33">
        <v>14</v>
      </c>
      <c r="B41" s="33"/>
      <c r="C41" s="34" t="s">
        <v>160</v>
      </c>
      <c r="D41" s="50">
        <v>37972460</v>
      </c>
    </row>
    <row r="42" spans="1:4" x14ac:dyDescent="0.3">
      <c r="A42" s="33">
        <v>15</v>
      </c>
      <c r="B42" s="33"/>
      <c r="C42" s="34" t="s">
        <v>161</v>
      </c>
      <c r="D42" s="50">
        <v>3551228</v>
      </c>
    </row>
    <row r="43" spans="1:4" x14ac:dyDescent="0.3">
      <c r="A43" s="33">
        <v>16</v>
      </c>
      <c r="B43" s="33"/>
      <c r="C43" s="34" t="s">
        <v>162</v>
      </c>
      <c r="D43" s="50">
        <v>8280641</v>
      </c>
    </row>
    <row r="44" spans="1:4" x14ac:dyDescent="0.3">
      <c r="A44" s="127">
        <v>17</v>
      </c>
      <c r="B44" s="127" t="s">
        <v>163</v>
      </c>
      <c r="C44" s="125" t="s">
        <v>164</v>
      </c>
      <c r="D44" s="126">
        <v>49804329</v>
      </c>
    </row>
    <row r="45" spans="1:4" x14ac:dyDescent="0.3">
      <c r="A45" s="127">
        <v>18</v>
      </c>
      <c r="B45" s="127" t="s">
        <v>165</v>
      </c>
      <c r="C45" s="125" t="s">
        <v>166</v>
      </c>
      <c r="D45" s="126">
        <v>1425088</v>
      </c>
    </row>
    <row r="46" spans="1:4" x14ac:dyDescent="0.3">
      <c r="A46" s="127">
        <v>19</v>
      </c>
      <c r="B46" s="127" t="s">
        <v>167</v>
      </c>
      <c r="C46" s="125" t="s">
        <v>168</v>
      </c>
      <c r="D46" s="126">
        <v>3468219</v>
      </c>
    </row>
    <row r="47" spans="1:4" ht="15.6" x14ac:dyDescent="0.3">
      <c r="A47" s="107">
        <v>20</v>
      </c>
      <c r="B47" s="107" t="s">
        <v>5</v>
      </c>
      <c r="C47" s="106" t="s">
        <v>169</v>
      </c>
      <c r="D47" s="128">
        <v>2006254</v>
      </c>
    </row>
    <row r="48" spans="1:4" x14ac:dyDescent="0.3">
      <c r="A48" s="33">
        <v>21</v>
      </c>
      <c r="B48" s="33"/>
      <c r="C48" s="34" t="s">
        <v>170</v>
      </c>
      <c r="D48" s="50">
        <v>4</v>
      </c>
    </row>
    <row r="49" spans="1:4" x14ac:dyDescent="0.3">
      <c r="A49" s="127">
        <v>22</v>
      </c>
      <c r="B49" s="127" t="s">
        <v>171</v>
      </c>
      <c r="C49" s="125" t="s">
        <v>172</v>
      </c>
      <c r="D49" s="126">
        <v>4</v>
      </c>
    </row>
    <row r="50" spans="1:4" x14ac:dyDescent="0.3">
      <c r="A50" s="127">
        <v>23</v>
      </c>
      <c r="B50" s="127" t="s">
        <v>173</v>
      </c>
      <c r="C50" s="125" t="s">
        <v>174</v>
      </c>
      <c r="D50" s="126">
        <v>0</v>
      </c>
    </row>
    <row r="51" spans="1:4" ht="15.6" x14ac:dyDescent="0.3">
      <c r="A51" s="107">
        <v>24</v>
      </c>
      <c r="B51" s="107" t="s">
        <v>6</v>
      </c>
      <c r="C51" s="106" t="s">
        <v>175</v>
      </c>
      <c r="D51" s="128">
        <v>4</v>
      </c>
    </row>
    <row r="52" spans="1:4" ht="15.6" x14ac:dyDescent="0.3">
      <c r="A52" s="107">
        <v>25</v>
      </c>
      <c r="B52" s="107" t="s">
        <v>7</v>
      </c>
      <c r="C52" s="106" t="s">
        <v>176</v>
      </c>
      <c r="D52" s="128">
        <v>2006258</v>
      </c>
    </row>
  </sheetData>
  <mergeCells count="8">
    <mergeCell ref="A23:D23"/>
    <mergeCell ref="A24:D24"/>
    <mergeCell ref="A1:D1"/>
    <mergeCell ref="A2:D2"/>
    <mergeCell ref="A4:D4"/>
    <mergeCell ref="A21:D21"/>
    <mergeCell ref="A22:D22"/>
    <mergeCell ref="A3:D3"/>
  </mergeCells>
  <pageMargins left="0.7" right="0.7" top="0.75" bottom="0.75" header="0.3" footer="0.3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A0AD-494F-4EB0-990B-9BFB1A883905}">
  <dimension ref="A1:H47"/>
  <sheetViews>
    <sheetView tabSelected="1" zoomScaleNormal="100" workbookViewId="0">
      <selection activeCell="A2" sqref="A2:E3"/>
    </sheetView>
  </sheetViews>
  <sheetFormatPr defaultRowHeight="15.75" customHeight="1" x14ac:dyDescent="0.3"/>
  <cols>
    <col min="1" max="1" width="8.6640625" customWidth="1"/>
    <col min="2" max="2" width="9.33203125" customWidth="1"/>
    <col min="3" max="3" width="50.5546875" customWidth="1"/>
    <col min="4" max="4" width="12.109375" customWidth="1"/>
    <col min="5" max="5" width="11.109375" customWidth="1"/>
    <col min="6" max="6" width="9.109375" hidden="1" customWidth="1"/>
    <col min="257" max="257" width="8.6640625" customWidth="1"/>
    <col min="258" max="258" width="9.33203125" customWidth="1"/>
    <col min="259" max="259" width="39.6640625" customWidth="1"/>
    <col min="260" max="260" width="12.109375" customWidth="1"/>
    <col min="261" max="261" width="10.5546875" customWidth="1"/>
    <col min="262" max="262" width="0" hidden="1" customWidth="1"/>
    <col min="513" max="513" width="8.6640625" customWidth="1"/>
    <col min="514" max="514" width="9.33203125" customWidth="1"/>
    <col min="515" max="515" width="39.6640625" customWidth="1"/>
    <col min="516" max="516" width="12.109375" customWidth="1"/>
    <col min="517" max="517" width="10.5546875" customWidth="1"/>
    <col min="518" max="518" width="0" hidden="1" customWidth="1"/>
    <col min="769" max="769" width="8.6640625" customWidth="1"/>
    <col min="770" max="770" width="9.33203125" customWidth="1"/>
    <col min="771" max="771" width="39.6640625" customWidth="1"/>
    <col min="772" max="772" width="12.109375" customWidth="1"/>
    <col min="773" max="773" width="10.5546875" customWidth="1"/>
    <col min="774" max="774" width="0" hidden="1" customWidth="1"/>
    <col min="1025" max="1025" width="8.6640625" customWidth="1"/>
    <col min="1026" max="1026" width="9.33203125" customWidth="1"/>
    <col min="1027" max="1027" width="39.6640625" customWidth="1"/>
    <col min="1028" max="1028" width="12.109375" customWidth="1"/>
    <col min="1029" max="1029" width="10.5546875" customWidth="1"/>
    <col min="1030" max="1030" width="0" hidden="1" customWidth="1"/>
    <col min="1281" max="1281" width="8.6640625" customWidth="1"/>
    <col min="1282" max="1282" width="9.33203125" customWidth="1"/>
    <col min="1283" max="1283" width="39.6640625" customWidth="1"/>
    <col min="1284" max="1284" width="12.109375" customWidth="1"/>
    <col min="1285" max="1285" width="10.5546875" customWidth="1"/>
    <col min="1286" max="1286" width="0" hidden="1" customWidth="1"/>
    <col min="1537" max="1537" width="8.6640625" customWidth="1"/>
    <col min="1538" max="1538" width="9.33203125" customWidth="1"/>
    <col min="1539" max="1539" width="39.6640625" customWidth="1"/>
    <col min="1540" max="1540" width="12.109375" customWidth="1"/>
    <col min="1541" max="1541" width="10.5546875" customWidth="1"/>
    <col min="1542" max="1542" width="0" hidden="1" customWidth="1"/>
    <col min="1793" max="1793" width="8.6640625" customWidth="1"/>
    <col min="1794" max="1794" width="9.33203125" customWidth="1"/>
    <col min="1795" max="1795" width="39.6640625" customWidth="1"/>
    <col min="1796" max="1796" width="12.109375" customWidth="1"/>
    <col min="1797" max="1797" width="10.5546875" customWidth="1"/>
    <col min="1798" max="1798" width="0" hidden="1" customWidth="1"/>
    <col min="2049" max="2049" width="8.6640625" customWidth="1"/>
    <col min="2050" max="2050" width="9.33203125" customWidth="1"/>
    <col min="2051" max="2051" width="39.6640625" customWidth="1"/>
    <col min="2052" max="2052" width="12.109375" customWidth="1"/>
    <col min="2053" max="2053" width="10.5546875" customWidth="1"/>
    <col min="2054" max="2054" width="0" hidden="1" customWidth="1"/>
    <col min="2305" max="2305" width="8.6640625" customWidth="1"/>
    <col min="2306" max="2306" width="9.33203125" customWidth="1"/>
    <col min="2307" max="2307" width="39.6640625" customWidth="1"/>
    <col min="2308" max="2308" width="12.109375" customWidth="1"/>
    <col min="2309" max="2309" width="10.5546875" customWidth="1"/>
    <col min="2310" max="2310" width="0" hidden="1" customWidth="1"/>
    <col min="2561" max="2561" width="8.6640625" customWidth="1"/>
    <col min="2562" max="2562" width="9.33203125" customWidth="1"/>
    <col min="2563" max="2563" width="39.6640625" customWidth="1"/>
    <col min="2564" max="2564" width="12.109375" customWidth="1"/>
    <col min="2565" max="2565" width="10.5546875" customWidth="1"/>
    <col min="2566" max="2566" width="0" hidden="1" customWidth="1"/>
    <col min="2817" max="2817" width="8.6640625" customWidth="1"/>
    <col min="2818" max="2818" width="9.33203125" customWidth="1"/>
    <col min="2819" max="2819" width="39.6640625" customWidth="1"/>
    <col min="2820" max="2820" width="12.109375" customWidth="1"/>
    <col min="2821" max="2821" width="10.5546875" customWidth="1"/>
    <col min="2822" max="2822" width="0" hidden="1" customWidth="1"/>
    <col min="3073" max="3073" width="8.6640625" customWidth="1"/>
    <col min="3074" max="3074" width="9.33203125" customWidth="1"/>
    <col min="3075" max="3075" width="39.6640625" customWidth="1"/>
    <col min="3076" max="3076" width="12.109375" customWidth="1"/>
    <col min="3077" max="3077" width="10.5546875" customWidth="1"/>
    <col min="3078" max="3078" width="0" hidden="1" customWidth="1"/>
    <col min="3329" max="3329" width="8.6640625" customWidth="1"/>
    <col min="3330" max="3330" width="9.33203125" customWidth="1"/>
    <col min="3331" max="3331" width="39.6640625" customWidth="1"/>
    <col min="3332" max="3332" width="12.109375" customWidth="1"/>
    <col min="3333" max="3333" width="10.5546875" customWidth="1"/>
    <col min="3334" max="3334" width="0" hidden="1" customWidth="1"/>
    <col min="3585" max="3585" width="8.6640625" customWidth="1"/>
    <col min="3586" max="3586" width="9.33203125" customWidth="1"/>
    <col min="3587" max="3587" width="39.6640625" customWidth="1"/>
    <col min="3588" max="3588" width="12.109375" customWidth="1"/>
    <col min="3589" max="3589" width="10.5546875" customWidth="1"/>
    <col min="3590" max="3590" width="0" hidden="1" customWidth="1"/>
    <col min="3841" max="3841" width="8.6640625" customWidth="1"/>
    <col min="3842" max="3842" width="9.33203125" customWidth="1"/>
    <col min="3843" max="3843" width="39.6640625" customWidth="1"/>
    <col min="3844" max="3844" width="12.109375" customWidth="1"/>
    <col min="3845" max="3845" width="10.5546875" customWidth="1"/>
    <col min="3846" max="3846" width="0" hidden="1" customWidth="1"/>
    <col min="4097" max="4097" width="8.6640625" customWidth="1"/>
    <col min="4098" max="4098" width="9.33203125" customWidth="1"/>
    <col min="4099" max="4099" width="39.6640625" customWidth="1"/>
    <col min="4100" max="4100" width="12.109375" customWidth="1"/>
    <col min="4101" max="4101" width="10.5546875" customWidth="1"/>
    <col min="4102" max="4102" width="0" hidden="1" customWidth="1"/>
    <col min="4353" max="4353" width="8.6640625" customWidth="1"/>
    <col min="4354" max="4354" width="9.33203125" customWidth="1"/>
    <col min="4355" max="4355" width="39.6640625" customWidth="1"/>
    <col min="4356" max="4356" width="12.109375" customWidth="1"/>
    <col min="4357" max="4357" width="10.5546875" customWidth="1"/>
    <col min="4358" max="4358" width="0" hidden="1" customWidth="1"/>
    <col min="4609" max="4609" width="8.6640625" customWidth="1"/>
    <col min="4610" max="4610" width="9.33203125" customWidth="1"/>
    <col min="4611" max="4611" width="39.6640625" customWidth="1"/>
    <col min="4612" max="4612" width="12.109375" customWidth="1"/>
    <col min="4613" max="4613" width="10.5546875" customWidth="1"/>
    <col min="4614" max="4614" width="0" hidden="1" customWidth="1"/>
    <col min="4865" max="4865" width="8.6640625" customWidth="1"/>
    <col min="4866" max="4866" width="9.33203125" customWidth="1"/>
    <col min="4867" max="4867" width="39.6640625" customWidth="1"/>
    <col min="4868" max="4868" width="12.109375" customWidth="1"/>
    <col min="4869" max="4869" width="10.5546875" customWidth="1"/>
    <col min="4870" max="4870" width="0" hidden="1" customWidth="1"/>
    <col min="5121" max="5121" width="8.6640625" customWidth="1"/>
    <col min="5122" max="5122" width="9.33203125" customWidth="1"/>
    <col min="5123" max="5123" width="39.6640625" customWidth="1"/>
    <col min="5124" max="5124" width="12.109375" customWidth="1"/>
    <col min="5125" max="5125" width="10.5546875" customWidth="1"/>
    <col min="5126" max="5126" width="0" hidden="1" customWidth="1"/>
    <col min="5377" max="5377" width="8.6640625" customWidth="1"/>
    <col min="5378" max="5378" width="9.33203125" customWidth="1"/>
    <col min="5379" max="5379" width="39.6640625" customWidth="1"/>
    <col min="5380" max="5380" width="12.109375" customWidth="1"/>
    <col min="5381" max="5381" width="10.5546875" customWidth="1"/>
    <col min="5382" max="5382" width="0" hidden="1" customWidth="1"/>
    <col min="5633" max="5633" width="8.6640625" customWidth="1"/>
    <col min="5634" max="5634" width="9.33203125" customWidth="1"/>
    <col min="5635" max="5635" width="39.6640625" customWidth="1"/>
    <col min="5636" max="5636" width="12.109375" customWidth="1"/>
    <col min="5637" max="5637" width="10.5546875" customWidth="1"/>
    <col min="5638" max="5638" width="0" hidden="1" customWidth="1"/>
    <col min="5889" max="5889" width="8.6640625" customWidth="1"/>
    <col min="5890" max="5890" width="9.33203125" customWidth="1"/>
    <col min="5891" max="5891" width="39.6640625" customWidth="1"/>
    <col min="5892" max="5892" width="12.109375" customWidth="1"/>
    <col min="5893" max="5893" width="10.5546875" customWidth="1"/>
    <col min="5894" max="5894" width="0" hidden="1" customWidth="1"/>
    <col min="6145" max="6145" width="8.6640625" customWidth="1"/>
    <col min="6146" max="6146" width="9.33203125" customWidth="1"/>
    <col min="6147" max="6147" width="39.6640625" customWidth="1"/>
    <col min="6148" max="6148" width="12.109375" customWidth="1"/>
    <col min="6149" max="6149" width="10.5546875" customWidth="1"/>
    <col min="6150" max="6150" width="0" hidden="1" customWidth="1"/>
    <col min="6401" max="6401" width="8.6640625" customWidth="1"/>
    <col min="6402" max="6402" width="9.33203125" customWidth="1"/>
    <col min="6403" max="6403" width="39.6640625" customWidth="1"/>
    <col min="6404" max="6404" width="12.109375" customWidth="1"/>
    <col min="6405" max="6405" width="10.5546875" customWidth="1"/>
    <col min="6406" max="6406" width="0" hidden="1" customWidth="1"/>
    <col min="6657" max="6657" width="8.6640625" customWidth="1"/>
    <col min="6658" max="6658" width="9.33203125" customWidth="1"/>
    <col min="6659" max="6659" width="39.6640625" customWidth="1"/>
    <col min="6660" max="6660" width="12.109375" customWidth="1"/>
    <col min="6661" max="6661" width="10.5546875" customWidth="1"/>
    <col min="6662" max="6662" width="0" hidden="1" customWidth="1"/>
    <col min="6913" max="6913" width="8.6640625" customWidth="1"/>
    <col min="6914" max="6914" width="9.33203125" customWidth="1"/>
    <col min="6915" max="6915" width="39.6640625" customWidth="1"/>
    <col min="6916" max="6916" width="12.109375" customWidth="1"/>
    <col min="6917" max="6917" width="10.5546875" customWidth="1"/>
    <col min="6918" max="6918" width="0" hidden="1" customWidth="1"/>
    <col min="7169" max="7169" width="8.6640625" customWidth="1"/>
    <col min="7170" max="7170" width="9.33203125" customWidth="1"/>
    <col min="7171" max="7171" width="39.6640625" customWidth="1"/>
    <col min="7172" max="7172" width="12.109375" customWidth="1"/>
    <col min="7173" max="7173" width="10.5546875" customWidth="1"/>
    <col min="7174" max="7174" width="0" hidden="1" customWidth="1"/>
    <col min="7425" max="7425" width="8.6640625" customWidth="1"/>
    <col min="7426" max="7426" width="9.33203125" customWidth="1"/>
    <col min="7427" max="7427" width="39.6640625" customWidth="1"/>
    <col min="7428" max="7428" width="12.109375" customWidth="1"/>
    <col min="7429" max="7429" width="10.5546875" customWidth="1"/>
    <col min="7430" max="7430" width="0" hidden="1" customWidth="1"/>
    <col min="7681" max="7681" width="8.6640625" customWidth="1"/>
    <col min="7682" max="7682" width="9.33203125" customWidth="1"/>
    <col min="7683" max="7683" width="39.6640625" customWidth="1"/>
    <col min="7684" max="7684" width="12.109375" customWidth="1"/>
    <col min="7685" max="7685" width="10.5546875" customWidth="1"/>
    <col min="7686" max="7686" width="0" hidden="1" customWidth="1"/>
    <col min="7937" max="7937" width="8.6640625" customWidth="1"/>
    <col min="7938" max="7938" width="9.33203125" customWidth="1"/>
    <col min="7939" max="7939" width="39.6640625" customWidth="1"/>
    <col min="7940" max="7940" width="12.109375" customWidth="1"/>
    <col min="7941" max="7941" width="10.5546875" customWidth="1"/>
    <col min="7942" max="7942" width="0" hidden="1" customWidth="1"/>
    <col min="8193" max="8193" width="8.6640625" customWidth="1"/>
    <col min="8194" max="8194" width="9.33203125" customWidth="1"/>
    <col min="8195" max="8195" width="39.6640625" customWidth="1"/>
    <col min="8196" max="8196" width="12.109375" customWidth="1"/>
    <col min="8197" max="8197" width="10.5546875" customWidth="1"/>
    <col min="8198" max="8198" width="0" hidden="1" customWidth="1"/>
    <col min="8449" max="8449" width="8.6640625" customWidth="1"/>
    <col min="8450" max="8450" width="9.33203125" customWidth="1"/>
    <col min="8451" max="8451" width="39.6640625" customWidth="1"/>
    <col min="8452" max="8452" width="12.109375" customWidth="1"/>
    <col min="8453" max="8453" width="10.5546875" customWidth="1"/>
    <col min="8454" max="8454" width="0" hidden="1" customWidth="1"/>
    <col min="8705" max="8705" width="8.6640625" customWidth="1"/>
    <col min="8706" max="8706" width="9.33203125" customWidth="1"/>
    <col min="8707" max="8707" width="39.6640625" customWidth="1"/>
    <col min="8708" max="8708" width="12.109375" customWidth="1"/>
    <col min="8709" max="8709" width="10.5546875" customWidth="1"/>
    <col min="8710" max="8710" width="0" hidden="1" customWidth="1"/>
    <col min="8961" max="8961" width="8.6640625" customWidth="1"/>
    <col min="8962" max="8962" width="9.33203125" customWidth="1"/>
    <col min="8963" max="8963" width="39.6640625" customWidth="1"/>
    <col min="8964" max="8964" width="12.109375" customWidth="1"/>
    <col min="8965" max="8965" width="10.5546875" customWidth="1"/>
    <col min="8966" max="8966" width="0" hidden="1" customWidth="1"/>
    <col min="9217" max="9217" width="8.6640625" customWidth="1"/>
    <col min="9218" max="9218" width="9.33203125" customWidth="1"/>
    <col min="9219" max="9219" width="39.6640625" customWidth="1"/>
    <col min="9220" max="9220" width="12.109375" customWidth="1"/>
    <col min="9221" max="9221" width="10.5546875" customWidth="1"/>
    <col min="9222" max="9222" width="0" hidden="1" customWidth="1"/>
    <col min="9473" max="9473" width="8.6640625" customWidth="1"/>
    <col min="9474" max="9474" width="9.33203125" customWidth="1"/>
    <col min="9475" max="9475" width="39.6640625" customWidth="1"/>
    <col min="9476" max="9476" width="12.109375" customWidth="1"/>
    <col min="9477" max="9477" width="10.5546875" customWidth="1"/>
    <col min="9478" max="9478" width="0" hidden="1" customWidth="1"/>
    <col min="9729" max="9729" width="8.6640625" customWidth="1"/>
    <col min="9730" max="9730" width="9.33203125" customWidth="1"/>
    <col min="9731" max="9731" width="39.6640625" customWidth="1"/>
    <col min="9732" max="9732" width="12.109375" customWidth="1"/>
    <col min="9733" max="9733" width="10.5546875" customWidth="1"/>
    <col min="9734" max="9734" width="0" hidden="1" customWidth="1"/>
    <col min="9985" max="9985" width="8.6640625" customWidth="1"/>
    <col min="9986" max="9986" width="9.33203125" customWidth="1"/>
    <col min="9987" max="9987" width="39.6640625" customWidth="1"/>
    <col min="9988" max="9988" width="12.109375" customWidth="1"/>
    <col min="9989" max="9989" width="10.5546875" customWidth="1"/>
    <col min="9990" max="9990" width="0" hidden="1" customWidth="1"/>
    <col min="10241" max="10241" width="8.6640625" customWidth="1"/>
    <col min="10242" max="10242" width="9.33203125" customWidth="1"/>
    <col min="10243" max="10243" width="39.6640625" customWidth="1"/>
    <col min="10244" max="10244" width="12.109375" customWidth="1"/>
    <col min="10245" max="10245" width="10.5546875" customWidth="1"/>
    <col min="10246" max="10246" width="0" hidden="1" customWidth="1"/>
    <col min="10497" max="10497" width="8.6640625" customWidth="1"/>
    <col min="10498" max="10498" width="9.33203125" customWidth="1"/>
    <col min="10499" max="10499" width="39.6640625" customWidth="1"/>
    <col min="10500" max="10500" width="12.109375" customWidth="1"/>
    <col min="10501" max="10501" width="10.5546875" customWidth="1"/>
    <col min="10502" max="10502" width="0" hidden="1" customWidth="1"/>
    <col min="10753" max="10753" width="8.6640625" customWidth="1"/>
    <col min="10754" max="10754" width="9.33203125" customWidth="1"/>
    <col min="10755" max="10755" width="39.6640625" customWidth="1"/>
    <col min="10756" max="10756" width="12.109375" customWidth="1"/>
    <col min="10757" max="10757" width="10.5546875" customWidth="1"/>
    <col min="10758" max="10758" width="0" hidden="1" customWidth="1"/>
    <col min="11009" max="11009" width="8.6640625" customWidth="1"/>
    <col min="11010" max="11010" width="9.33203125" customWidth="1"/>
    <col min="11011" max="11011" width="39.6640625" customWidth="1"/>
    <col min="11012" max="11012" width="12.109375" customWidth="1"/>
    <col min="11013" max="11013" width="10.5546875" customWidth="1"/>
    <col min="11014" max="11014" width="0" hidden="1" customWidth="1"/>
    <col min="11265" max="11265" width="8.6640625" customWidth="1"/>
    <col min="11266" max="11266" width="9.33203125" customWidth="1"/>
    <col min="11267" max="11267" width="39.6640625" customWidth="1"/>
    <col min="11268" max="11268" width="12.109375" customWidth="1"/>
    <col min="11269" max="11269" width="10.5546875" customWidth="1"/>
    <col min="11270" max="11270" width="0" hidden="1" customWidth="1"/>
    <col min="11521" max="11521" width="8.6640625" customWidth="1"/>
    <col min="11522" max="11522" width="9.33203125" customWidth="1"/>
    <col min="11523" max="11523" width="39.6640625" customWidth="1"/>
    <col min="11524" max="11524" width="12.109375" customWidth="1"/>
    <col min="11525" max="11525" width="10.5546875" customWidth="1"/>
    <col min="11526" max="11526" width="0" hidden="1" customWidth="1"/>
    <col min="11777" max="11777" width="8.6640625" customWidth="1"/>
    <col min="11778" max="11778" width="9.33203125" customWidth="1"/>
    <col min="11779" max="11779" width="39.6640625" customWidth="1"/>
    <col min="11780" max="11780" width="12.109375" customWidth="1"/>
    <col min="11781" max="11781" width="10.5546875" customWidth="1"/>
    <col min="11782" max="11782" width="0" hidden="1" customWidth="1"/>
    <col min="12033" max="12033" width="8.6640625" customWidth="1"/>
    <col min="12034" max="12034" width="9.33203125" customWidth="1"/>
    <col min="12035" max="12035" width="39.6640625" customWidth="1"/>
    <col min="12036" max="12036" width="12.109375" customWidth="1"/>
    <col min="12037" max="12037" width="10.5546875" customWidth="1"/>
    <col min="12038" max="12038" width="0" hidden="1" customWidth="1"/>
    <col min="12289" max="12289" width="8.6640625" customWidth="1"/>
    <col min="12290" max="12290" width="9.33203125" customWidth="1"/>
    <col min="12291" max="12291" width="39.6640625" customWidth="1"/>
    <col min="12292" max="12292" width="12.109375" customWidth="1"/>
    <col min="12293" max="12293" width="10.5546875" customWidth="1"/>
    <col min="12294" max="12294" width="0" hidden="1" customWidth="1"/>
    <col min="12545" max="12545" width="8.6640625" customWidth="1"/>
    <col min="12546" max="12546" width="9.33203125" customWidth="1"/>
    <col min="12547" max="12547" width="39.6640625" customWidth="1"/>
    <col min="12548" max="12548" width="12.109375" customWidth="1"/>
    <col min="12549" max="12549" width="10.5546875" customWidth="1"/>
    <col min="12550" max="12550" width="0" hidden="1" customWidth="1"/>
    <col min="12801" max="12801" width="8.6640625" customWidth="1"/>
    <col min="12802" max="12802" width="9.33203125" customWidth="1"/>
    <col min="12803" max="12803" width="39.6640625" customWidth="1"/>
    <col min="12804" max="12804" width="12.109375" customWidth="1"/>
    <col min="12805" max="12805" width="10.5546875" customWidth="1"/>
    <col min="12806" max="12806" width="0" hidden="1" customWidth="1"/>
    <col min="13057" max="13057" width="8.6640625" customWidth="1"/>
    <col min="13058" max="13058" width="9.33203125" customWidth="1"/>
    <col min="13059" max="13059" width="39.6640625" customWidth="1"/>
    <col min="13060" max="13060" width="12.109375" customWidth="1"/>
    <col min="13061" max="13061" width="10.5546875" customWidth="1"/>
    <col min="13062" max="13062" width="0" hidden="1" customWidth="1"/>
    <col min="13313" max="13313" width="8.6640625" customWidth="1"/>
    <col min="13314" max="13314" width="9.33203125" customWidth="1"/>
    <col min="13315" max="13315" width="39.6640625" customWidth="1"/>
    <col min="13316" max="13316" width="12.109375" customWidth="1"/>
    <col min="13317" max="13317" width="10.5546875" customWidth="1"/>
    <col min="13318" max="13318" width="0" hidden="1" customWidth="1"/>
    <col min="13569" max="13569" width="8.6640625" customWidth="1"/>
    <col min="13570" max="13570" width="9.33203125" customWidth="1"/>
    <col min="13571" max="13571" width="39.6640625" customWidth="1"/>
    <col min="13572" max="13572" width="12.109375" customWidth="1"/>
    <col min="13573" max="13573" width="10.5546875" customWidth="1"/>
    <col min="13574" max="13574" width="0" hidden="1" customWidth="1"/>
    <col min="13825" max="13825" width="8.6640625" customWidth="1"/>
    <col min="13826" max="13826" width="9.33203125" customWidth="1"/>
    <col min="13827" max="13827" width="39.6640625" customWidth="1"/>
    <col min="13828" max="13828" width="12.109375" customWidth="1"/>
    <col min="13829" max="13829" width="10.5546875" customWidth="1"/>
    <col min="13830" max="13830" width="0" hidden="1" customWidth="1"/>
    <col min="14081" max="14081" width="8.6640625" customWidth="1"/>
    <col min="14082" max="14082" width="9.33203125" customWidth="1"/>
    <col min="14083" max="14083" width="39.6640625" customWidth="1"/>
    <col min="14084" max="14084" width="12.109375" customWidth="1"/>
    <col min="14085" max="14085" width="10.5546875" customWidth="1"/>
    <col min="14086" max="14086" width="0" hidden="1" customWidth="1"/>
    <col min="14337" max="14337" width="8.6640625" customWidth="1"/>
    <col min="14338" max="14338" width="9.33203125" customWidth="1"/>
    <col min="14339" max="14339" width="39.6640625" customWidth="1"/>
    <col min="14340" max="14340" width="12.109375" customWidth="1"/>
    <col min="14341" max="14341" width="10.5546875" customWidth="1"/>
    <col min="14342" max="14342" width="0" hidden="1" customWidth="1"/>
    <col min="14593" max="14593" width="8.6640625" customWidth="1"/>
    <col min="14594" max="14594" width="9.33203125" customWidth="1"/>
    <col min="14595" max="14595" width="39.6640625" customWidth="1"/>
    <col min="14596" max="14596" width="12.109375" customWidth="1"/>
    <col min="14597" max="14597" width="10.5546875" customWidth="1"/>
    <col min="14598" max="14598" width="0" hidden="1" customWidth="1"/>
    <col min="14849" max="14849" width="8.6640625" customWidth="1"/>
    <col min="14850" max="14850" width="9.33203125" customWidth="1"/>
    <col min="14851" max="14851" width="39.6640625" customWidth="1"/>
    <col min="14852" max="14852" width="12.109375" customWidth="1"/>
    <col min="14853" max="14853" width="10.5546875" customWidth="1"/>
    <col min="14854" max="14854" width="0" hidden="1" customWidth="1"/>
    <col min="15105" max="15105" width="8.6640625" customWidth="1"/>
    <col min="15106" max="15106" width="9.33203125" customWidth="1"/>
    <col min="15107" max="15107" width="39.6640625" customWidth="1"/>
    <col min="15108" max="15108" width="12.109375" customWidth="1"/>
    <col min="15109" max="15109" width="10.5546875" customWidth="1"/>
    <col min="15110" max="15110" width="0" hidden="1" customWidth="1"/>
    <col min="15361" max="15361" width="8.6640625" customWidth="1"/>
    <col min="15362" max="15362" width="9.33203125" customWidth="1"/>
    <col min="15363" max="15363" width="39.6640625" customWidth="1"/>
    <col min="15364" max="15364" width="12.109375" customWidth="1"/>
    <col min="15365" max="15365" width="10.5546875" customWidth="1"/>
    <col min="15366" max="15366" width="0" hidden="1" customWidth="1"/>
    <col min="15617" max="15617" width="8.6640625" customWidth="1"/>
    <col min="15618" max="15618" width="9.33203125" customWidth="1"/>
    <col min="15619" max="15619" width="39.6640625" customWidth="1"/>
    <col min="15620" max="15620" width="12.109375" customWidth="1"/>
    <col min="15621" max="15621" width="10.5546875" customWidth="1"/>
    <col min="15622" max="15622" width="0" hidden="1" customWidth="1"/>
    <col min="15873" max="15873" width="8.6640625" customWidth="1"/>
    <col min="15874" max="15874" width="9.33203125" customWidth="1"/>
    <col min="15875" max="15875" width="39.6640625" customWidth="1"/>
    <col min="15876" max="15876" width="12.109375" customWidth="1"/>
    <col min="15877" max="15877" width="10.5546875" customWidth="1"/>
    <col min="15878" max="15878" width="0" hidden="1" customWidth="1"/>
    <col min="16129" max="16129" width="8.6640625" customWidth="1"/>
    <col min="16130" max="16130" width="9.33203125" customWidth="1"/>
    <col min="16131" max="16131" width="39.6640625" customWidth="1"/>
    <col min="16132" max="16132" width="12.109375" customWidth="1"/>
    <col min="16133" max="16133" width="10.5546875" customWidth="1"/>
    <col min="16134" max="16134" width="0" hidden="1" customWidth="1"/>
  </cols>
  <sheetData>
    <row r="1" spans="1:8" ht="15.75" customHeight="1" x14ac:dyDescent="0.3">
      <c r="A1" s="213" t="s">
        <v>311</v>
      </c>
      <c r="B1" s="213"/>
      <c r="C1" s="213"/>
      <c r="D1" s="213"/>
      <c r="E1" s="213"/>
    </row>
    <row r="2" spans="1:8" ht="15.75" customHeight="1" x14ac:dyDescent="0.3">
      <c r="A2" s="222" t="s">
        <v>267</v>
      </c>
      <c r="B2" s="222"/>
      <c r="C2" s="222"/>
      <c r="D2" s="222"/>
      <c r="E2" s="222"/>
    </row>
    <row r="3" spans="1:8" ht="15.75" customHeight="1" x14ac:dyDescent="0.3">
      <c r="A3" s="222"/>
      <c r="B3" s="222"/>
      <c r="C3" s="222"/>
      <c r="D3" s="222"/>
      <c r="E3" s="222"/>
    </row>
    <row r="4" spans="1:8" ht="15.75" customHeight="1" x14ac:dyDescent="0.3">
      <c r="A4" s="219" t="s">
        <v>181</v>
      </c>
      <c r="B4" s="219"/>
      <c r="C4" s="219"/>
      <c r="D4" s="219"/>
      <c r="E4" s="219"/>
    </row>
    <row r="5" spans="1:8" ht="15.75" customHeight="1" x14ac:dyDescent="0.3">
      <c r="A5" s="32"/>
      <c r="B5" s="32"/>
      <c r="C5" s="32" t="s">
        <v>86</v>
      </c>
      <c r="D5" s="32" t="s">
        <v>67</v>
      </c>
      <c r="E5" s="220"/>
      <c r="F5" s="221"/>
      <c r="G5" s="221"/>
      <c r="H5" s="221"/>
    </row>
    <row r="6" spans="1:8" ht="15.75" customHeight="1" x14ac:dyDescent="0.3">
      <c r="A6" s="215" t="s">
        <v>0</v>
      </c>
      <c r="B6" s="215" t="s">
        <v>87</v>
      </c>
      <c r="C6" s="215" t="s">
        <v>3</v>
      </c>
      <c r="D6" s="40" t="s">
        <v>88</v>
      </c>
      <c r="E6" s="41" t="s">
        <v>89</v>
      </c>
    </row>
    <row r="7" spans="1:8" ht="15.75" customHeight="1" x14ac:dyDescent="0.3">
      <c r="A7" s="216"/>
      <c r="B7" s="216"/>
      <c r="C7" s="217"/>
      <c r="D7" s="218" t="s">
        <v>90</v>
      </c>
      <c r="E7" s="218"/>
    </row>
    <row r="8" spans="1:8" ht="15.75" customHeight="1" x14ac:dyDescent="0.3">
      <c r="A8" s="42" t="s">
        <v>5</v>
      </c>
      <c r="B8" s="42" t="s">
        <v>6</v>
      </c>
      <c r="C8" s="40" t="s">
        <v>7</v>
      </c>
      <c r="D8" s="40" t="s">
        <v>8</v>
      </c>
      <c r="E8" s="40" t="s">
        <v>9</v>
      </c>
    </row>
    <row r="9" spans="1:8" ht="15.75" customHeight="1" x14ac:dyDescent="0.3">
      <c r="A9" s="43">
        <v>1</v>
      </c>
      <c r="B9" s="44" t="s">
        <v>91</v>
      </c>
      <c r="C9" s="44" t="s">
        <v>92</v>
      </c>
      <c r="D9" s="45">
        <v>0</v>
      </c>
      <c r="E9" s="45">
        <v>0</v>
      </c>
    </row>
    <row r="10" spans="1:8" ht="15.75" customHeight="1" x14ac:dyDescent="0.3">
      <c r="A10" s="43">
        <v>2</v>
      </c>
      <c r="B10" s="44"/>
      <c r="C10" s="44" t="s">
        <v>93</v>
      </c>
      <c r="D10" s="45">
        <v>0</v>
      </c>
      <c r="E10" s="45">
        <v>0</v>
      </c>
    </row>
    <row r="11" spans="1:8" ht="15.75" customHeight="1" x14ac:dyDescent="0.3">
      <c r="A11" s="43">
        <v>3</v>
      </c>
      <c r="B11" s="44"/>
      <c r="C11" s="44" t="s">
        <v>94</v>
      </c>
      <c r="D11" s="45">
        <v>0</v>
      </c>
      <c r="E11" s="45">
        <v>0</v>
      </c>
    </row>
    <row r="12" spans="1:8" ht="15.75" customHeight="1" x14ac:dyDescent="0.3">
      <c r="A12" s="43">
        <v>4</v>
      </c>
      <c r="B12" s="44"/>
      <c r="C12" s="44" t="s">
        <v>95</v>
      </c>
      <c r="D12" s="45">
        <v>0</v>
      </c>
      <c r="E12" s="45">
        <v>0</v>
      </c>
    </row>
    <row r="13" spans="1:8" ht="15.75" customHeight="1" x14ac:dyDescent="0.3">
      <c r="A13" s="43">
        <v>5</v>
      </c>
      <c r="B13" s="44"/>
      <c r="C13" s="44" t="s">
        <v>96</v>
      </c>
      <c r="D13" s="45">
        <v>0</v>
      </c>
      <c r="E13" s="45">
        <v>0</v>
      </c>
    </row>
    <row r="14" spans="1:8" ht="15.75" customHeight="1" x14ac:dyDescent="0.3">
      <c r="A14" s="43">
        <v>6</v>
      </c>
      <c r="B14" s="44"/>
      <c r="C14" s="44" t="s">
        <v>97</v>
      </c>
      <c r="D14" s="45">
        <v>2558638</v>
      </c>
      <c r="E14" s="45">
        <v>6749913</v>
      </c>
    </row>
    <row r="15" spans="1:8" ht="15.75" customHeight="1" x14ac:dyDescent="0.3">
      <c r="A15" s="43">
        <v>7</v>
      </c>
      <c r="B15" s="44"/>
      <c r="C15" s="44" t="s">
        <v>94</v>
      </c>
      <c r="D15" s="45">
        <v>0</v>
      </c>
      <c r="E15" s="45">
        <v>0</v>
      </c>
    </row>
    <row r="16" spans="1:8" ht="15.75" customHeight="1" x14ac:dyDescent="0.3">
      <c r="A16" s="43">
        <v>8</v>
      </c>
      <c r="B16" s="44"/>
      <c r="C16" s="44" t="s">
        <v>95</v>
      </c>
      <c r="D16" s="45">
        <v>0</v>
      </c>
      <c r="E16" s="45">
        <v>0</v>
      </c>
    </row>
    <row r="17" spans="1:5" ht="15.75" customHeight="1" x14ac:dyDescent="0.3">
      <c r="A17" s="43">
        <v>9</v>
      </c>
      <c r="B17" s="44"/>
      <c r="C17" s="44" t="s">
        <v>96</v>
      </c>
      <c r="D17" s="45">
        <v>2558638</v>
      </c>
      <c r="E17" s="45">
        <v>6749913</v>
      </c>
    </row>
    <row r="18" spans="1:5" ht="15.75" customHeight="1" x14ac:dyDescent="0.3">
      <c r="A18" s="43">
        <v>10</v>
      </c>
      <c r="B18" s="44"/>
      <c r="C18" s="44" t="s">
        <v>98</v>
      </c>
      <c r="D18" s="45">
        <v>0</v>
      </c>
      <c r="E18" s="45">
        <v>2107809</v>
      </c>
    </row>
    <row r="19" spans="1:5" ht="15.75" customHeight="1" x14ac:dyDescent="0.3">
      <c r="A19" s="43">
        <v>11</v>
      </c>
      <c r="B19" s="44" t="s">
        <v>99</v>
      </c>
      <c r="C19" s="44" t="s">
        <v>100</v>
      </c>
      <c r="D19" s="45">
        <v>2558638</v>
      </c>
      <c r="E19" s="45">
        <v>8857722</v>
      </c>
    </row>
    <row r="20" spans="1:5" ht="15.75" customHeight="1" x14ac:dyDescent="0.3">
      <c r="A20" s="43">
        <v>12</v>
      </c>
      <c r="B20" s="44"/>
      <c r="C20" s="44" t="s">
        <v>101</v>
      </c>
      <c r="D20" s="45">
        <v>0</v>
      </c>
      <c r="E20" s="45">
        <v>0</v>
      </c>
    </row>
    <row r="21" spans="1:5" ht="15.75" customHeight="1" x14ac:dyDescent="0.3">
      <c r="A21" s="43">
        <v>13</v>
      </c>
      <c r="B21" s="44" t="s">
        <v>102</v>
      </c>
      <c r="C21" s="44" t="s">
        <v>103</v>
      </c>
      <c r="D21" s="45">
        <v>0</v>
      </c>
      <c r="E21" s="45">
        <v>0</v>
      </c>
    </row>
    <row r="22" spans="1:5" ht="15.75" customHeight="1" x14ac:dyDescent="0.3">
      <c r="A22" s="43">
        <v>14</v>
      </c>
      <c r="B22" s="44" t="s">
        <v>104</v>
      </c>
      <c r="C22" s="44" t="s">
        <v>105</v>
      </c>
      <c r="D22" s="45">
        <v>0</v>
      </c>
      <c r="E22" s="45">
        <v>0</v>
      </c>
    </row>
    <row r="23" spans="1:5" ht="15.75" customHeight="1" x14ac:dyDescent="0.3">
      <c r="A23" s="133">
        <v>15</v>
      </c>
      <c r="B23" s="134" t="s">
        <v>5</v>
      </c>
      <c r="C23" s="134" t="s">
        <v>106</v>
      </c>
      <c r="D23" s="135">
        <v>2558638</v>
      </c>
      <c r="E23" s="135">
        <v>8857722</v>
      </c>
    </row>
    <row r="24" spans="1:5" ht="15.75" customHeight="1" x14ac:dyDescent="0.3">
      <c r="A24" s="43">
        <v>16</v>
      </c>
      <c r="B24" s="44" t="s">
        <v>107</v>
      </c>
      <c r="C24" s="44" t="s">
        <v>108</v>
      </c>
      <c r="D24" s="45">
        <v>175921</v>
      </c>
      <c r="E24" s="45">
        <v>605866</v>
      </c>
    </row>
    <row r="25" spans="1:5" ht="15.75" customHeight="1" x14ac:dyDescent="0.3">
      <c r="A25" s="136">
        <v>17</v>
      </c>
      <c r="B25" s="137" t="s">
        <v>6</v>
      </c>
      <c r="C25" s="138" t="s">
        <v>268</v>
      </c>
      <c r="D25" s="135">
        <v>175921</v>
      </c>
      <c r="E25" s="135">
        <v>605866</v>
      </c>
    </row>
    <row r="26" spans="1:5" ht="15.75" customHeight="1" x14ac:dyDescent="0.3">
      <c r="A26" s="43">
        <v>18</v>
      </c>
      <c r="B26" s="44" t="s">
        <v>109</v>
      </c>
      <c r="C26" s="44" t="s">
        <v>110</v>
      </c>
      <c r="D26" s="45">
        <v>78935</v>
      </c>
      <c r="E26" s="45">
        <v>442015</v>
      </c>
    </row>
    <row r="27" spans="1:5" ht="15.75" customHeight="1" x14ac:dyDescent="0.3">
      <c r="A27" s="43">
        <v>19</v>
      </c>
      <c r="B27" s="44" t="s">
        <v>111</v>
      </c>
      <c r="C27" s="44" t="s">
        <v>112</v>
      </c>
      <c r="D27" s="45">
        <v>692520</v>
      </c>
      <c r="E27" s="45">
        <v>5967114</v>
      </c>
    </row>
    <row r="28" spans="1:5" ht="15.75" customHeight="1" x14ac:dyDescent="0.3">
      <c r="A28" s="43">
        <v>20</v>
      </c>
      <c r="B28" s="44" t="s">
        <v>113</v>
      </c>
      <c r="C28" s="44" t="s">
        <v>114</v>
      </c>
      <c r="D28" s="45">
        <v>0</v>
      </c>
      <c r="E28" s="45">
        <v>0</v>
      </c>
    </row>
    <row r="29" spans="1:5" ht="15.75" customHeight="1" x14ac:dyDescent="0.3">
      <c r="A29" s="136">
        <v>21</v>
      </c>
      <c r="B29" s="137" t="s">
        <v>7</v>
      </c>
      <c r="C29" s="137" t="s">
        <v>269</v>
      </c>
      <c r="D29" s="135">
        <v>771455</v>
      </c>
      <c r="E29" s="135">
        <v>6409129</v>
      </c>
    </row>
    <row r="30" spans="1:5" ht="15.75" customHeight="1" x14ac:dyDescent="0.3">
      <c r="A30" s="43">
        <v>22</v>
      </c>
      <c r="B30" s="44" t="s">
        <v>115</v>
      </c>
      <c r="C30" s="44" t="s">
        <v>271</v>
      </c>
      <c r="D30" s="45">
        <v>939235</v>
      </c>
      <c r="E30" s="45">
        <v>140100</v>
      </c>
    </row>
    <row r="31" spans="1:5" ht="15.75" customHeight="1" x14ac:dyDescent="0.3">
      <c r="A31" s="43">
        <v>23</v>
      </c>
      <c r="B31" s="44" t="s">
        <v>116</v>
      </c>
      <c r="C31" s="44" t="s">
        <v>117</v>
      </c>
      <c r="D31" s="45">
        <v>0</v>
      </c>
      <c r="E31" s="45">
        <v>0</v>
      </c>
    </row>
    <row r="32" spans="1:5" ht="15.75" customHeight="1" x14ac:dyDescent="0.3">
      <c r="A32" s="43">
        <v>24</v>
      </c>
      <c r="B32" s="44" t="s">
        <v>118</v>
      </c>
      <c r="C32" s="44" t="s">
        <v>119</v>
      </c>
      <c r="D32" s="45">
        <v>0</v>
      </c>
      <c r="E32" s="45">
        <v>0</v>
      </c>
    </row>
    <row r="33" spans="1:5" ht="15.75" customHeight="1" x14ac:dyDescent="0.3">
      <c r="A33" s="136">
        <v>25</v>
      </c>
      <c r="B33" s="137" t="s">
        <v>8</v>
      </c>
      <c r="C33" s="137" t="s">
        <v>270</v>
      </c>
      <c r="D33" s="135">
        <v>939235</v>
      </c>
      <c r="E33" s="135">
        <v>140100</v>
      </c>
    </row>
    <row r="34" spans="1:5" ht="15.75" customHeight="1" x14ac:dyDescent="0.3">
      <c r="A34" s="43">
        <v>26</v>
      </c>
      <c r="B34" s="44" t="s">
        <v>272</v>
      </c>
      <c r="C34" s="44" t="s">
        <v>273</v>
      </c>
      <c r="D34" s="45">
        <v>250727</v>
      </c>
      <c r="E34" s="45">
        <v>2635729</v>
      </c>
    </row>
    <row r="35" spans="1:5" ht="15.75" customHeight="1" x14ac:dyDescent="0.3">
      <c r="A35" s="43">
        <v>27</v>
      </c>
      <c r="B35" s="44" t="s">
        <v>274</v>
      </c>
      <c r="C35" s="44" t="s">
        <v>275</v>
      </c>
      <c r="D35" s="45">
        <v>-323054</v>
      </c>
      <c r="E35" s="45">
        <v>-2958200</v>
      </c>
    </row>
    <row r="36" spans="1:5" ht="15.75" customHeight="1" x14ac:dyDescent="0.3">
      <c r="A36" s="136">
        <v>28</v>
      </c>
      <c r="B36" s="137" t="s">
        <v>9</v>
      </c>
      <c r="C36" s="137" t="s">
        <v>276</v>
      </c>
      <c r="D36" s="135">
        <v>-72327</v>
      </c>
      <c r="E36" s="135">
        <v>-322471</v>
      </c>
    </row>
    <row r="37" spans="1:5" ht="15.75" customHeight="1" thickBot="1" x14ac:dyDescent="0.35">
      <c r="A37" s="141">
        <v>29</v>
      </c>
      <c r="B37" s="143" t="s">
        <v>10</v>
      </c>
      <c r="C37" s="143" t="s">
        <v>277</v>
      </c>
      <c r="D37" s="150">
        <v>0</v>
      </c>
      <c r="E37" s="150">
        <v>49472</v>
      </c>
    </row>
    <row r="38" spans="1:5" ht="15.75" customHeight="1" thickBot="1" x14ac:dyDescent="0.35">
      <c r="A38" s="145">
        <v>30</v>
      </c>
      <c r="B38" s="147"/>
      <c r="C38" s="147" t="s">
        <v>120</v>
      </c>
      <c r="D38" s="148">
        <v>4372922</v>
      </c>
      <c r="E38" s="149">
        <v>15739818</v>
      </c>
    </row>
    <row r="39" spans="1:5" ht="15.75" customHeight="1" x14ac:dyDescent="0.3">
      <c r="A39" s="151">
        <v>31</v>
      </c>
      <c r="B39" s="152" t="s">
        <v>121</v>
      </c>
      <c r="C39" s="153" t="s">
        <v>122</v>
      </c>
      <c r="D39" s="154">
        <v>1423118</v>
      </c>
      <c r="E39" s="154">
        <v>1423118</v>
      </c>
    </row>
    <row r="40" spans="1:5" ht="15.75" customHeight="1" x14ac:dyDescent="0.3">
      <c r="A40" s="43"/>
      <c r="B40" s="48" t="s">
        <v>123</v>
      </c>
      <c r="C40" s="46" t="s">
        <v>124</v>
      </c>
      <c r="D40" s="47">
        <v>0</v>
      </c>
      <c r="E40" s="47">
        <v>0</v>
      </c>
    </row>
    <row r="41" spans="1:5" ht="15.75" customHeight="1" x14ac:dyDescent="0.3">
      <c r="A41" s="43">
        <v>29</v>
      </c>
      <c r="B41" s="48" t="s">
        <v>125</v>
      </c>
      <c r="C41" s="46" t="s">
        <v>126</v>
      </c>
      <c r="D41" s="47">
        <v>0</v>
      </c>
      <c r="E41" s="47">
        <v>0</v>
      </c>
    </row>
    <row r="42" spans="1:5" ht="15.75" customHeight="1" x14ac:dyDescent="0.3">
      <c r="A42" s="43">
        <v>30</v>
      </c>
      <c r="B42" s="48" t="s">
        <v>127</v>
      </c>
      <c r="C42" s="46" t="s">
        <v>128</v>
      </c>
      <c r="D42" s="47">
        <v>3828719</v>
      </c>
      <c r="E42" s="47">
        <v>2949804</v>
      </c>
    </row>
    <row r="43" spans="1:5" ht="15.75" customHeight="1" x14ac:dyDescent="0.3">
      <c r="A43" s="43">
        <v>31</v>
      </c>
      <c r="B43" s="48" t="s">
        <v>129</v>
      </c>
      <c r="C43" s="46" t="s">
        <v>130</v>
      </c>
      <c r="D43" s="47">
        <v>-878915</v>
      </c>
      <c r="E43" s="47">
        <v>2006258</v>
      </c>
    </row>
    <row r="44" spans="1:5" ht="15.75" customHeight="1" x14ac:dyDescent="0.3">
      <c r="A44" s="136">
        <v>32</v>
      </c>
      <c r="B44" s="139" t="s">
        <v>11</v>
      </c>
      <c r="C44" s="134" t="s">
        <v>131</v>
      </c>
      <c r="D44" s="140">
        <v>4372922</v>
      </c>
      <c r="E44" s="140">
        <v>6379180</v>
      </c>
    </row>
    <row r="45" spans="1:5" ht="15.75" customHeight="1" x14ac:dyDescent="0.3">
      <c r="A45" s="136">
        <v>33</v>
      </c>
      <c r="B45" s="139" t="s">
        <v>65</v>
      </c>
      <c r="C45" s="134" t="s">
        <v>278</v>
      </c>
      <c r="D45" s="140">
        <v>0</v>
      </c>
      <c r="E45" s="140">
        <v>0</v>
      </c>
    </row>
    <row r="46" spans="1:5" ht="15.75" customHeight="1" thickBot="1" x14ac:dyDescent="0.35">
      <c r="A46" s="141">
        <v>34</v>
      </c>
      <c r="B46" s="142" t="s">
        <v>84</v>
      </c>
      <c r="C46" s="143" t="s">
        <v>279</v>
      </c>
      <c r="D46" s="144">
        <v>0</v>
      </c>
      <c r="E46" s="144">
        <v>9360638</v>
      </c>
    </row>
    <row r="47" spans="1:5" ht="15.75" customHeight="1" thickBot="1" x14ac:dyDescent="0.35">
      <c r="A47" s="145">
        <v>35</v>
      </c>
      <c r="B47" s="146"/>
      <c r="C47" s="147" t="s">
        <v>132</v>
      </c>
      <c r="D47" s="148">
        <f>SUM(D44+D45+D46)</f>
        <v>4372922</v>
      </c>
      <c r="E47" s="149">
        <f>SUM(E44+E45+E46)</f>
        <v>15739818</v>
      </c>
    </row>
  </sheetData>
  <mergeCells count="8">
    <mergeCell ref="A6:A7"/>
    <mergeCell ref="B6:B7"/>
    <mergeCell ref="C6:C7"/>
    <mergeCell ref="D7:E7"/>
    <mergeCell ref="A1:E1"/>
    <mergeCell ref="A4:E4"/>
    <mergeCell ref="E5:H5"/>
    <mergeCell ref="A2:E3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1.mell.</vt:lpstr>
      <vt:lpstr>2.1. mell</vt:lpstr>
      <vt:lpstr>2.1.a.mell</vt:lpstr>
      <vt:lpstr>2.1.b.mell</vt:lpstr>
      <vt:lpstr>2.2.mell.</vt:lpstr>
      <vt:lpstr>3.a. b.sz. mell.</vt:lpstr>
      <vt:lpstr>4. sz. mell.</vt:lpstr>
      <vt:lpstr>'4. sz. mell.'!Nyomtatási_terület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Andrea</dc:creator>
  <cp:lastModifiedBy>ado</cp:lastModifiedBy>
  <cp:lastPrinted>2020-06-11T07:23:31Z</cp:lastPrinted>
  <dcterms:created xsi:type="dcterms:W3CDTF">2020-01-10T15:00:49Z</dcterms:created>
  <dcterms:modified xsi:type="dcterms:W3CDTF">2020-06-11T07:35:43Z</dcterms:modified>
</cp:coreProperties>
</file>